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7515" activeTab="6"/>
  </bookViews>
  <sheets>
    <sheet name="LHR" sheetId="1" r:id="rId1"/>
    <sheet name="MUL" sheetId="2" r:id="rId2"/>
    <sheet name="SUK" sheetId="3" r:id="rId3"/>
    <sheet name="kyc" sheetId="4" r:id="rId4"/>
    <sheet name="QTA" sheetId="5" r:id="rId5"/>
    <sheet name="RWP" sheetId="6" r:id="rId6"/>
    <sheet name="PSC" sheetId="7" r:id="rId7"/>
  </sheets>
  <calcPr calcId="152511"/>
</workbook>
</file>

<file path=xl/calcChain.xml><?xml version="1.0" encoding="utf-8"?>
<calcChain xmlns="http://schemas.openxmlformats.org/spreadsheetml/2006/main">
  <c r="L10" i="1" l="1"/>
  <c r="N10" i="1" s="1"/>
  <c r="M10" i="1"/>
  <c r="O10" i="1" s="1"/>
  <c r="L11" i="1"/>
  <c r="N11" i="1" s="1"/>
  <c r="M11" i="1"/>
  <c r="O11" i="1" s="1"/>
  <c r="L12" i="1"/>
  <c r="N12" i="1" s="1"/>
  <c r="M12" i="1"/>
  <c r="O12" i="1" s="1"/>
  <c r="L13" i="1"/>
  <c r="N13" i="1" s="1"/>
  <c r="M13" i="1"/>
  <c r="O13" i="1" s="1"/>
  <c r="L14" i="1"/>
  <c r="N14" i="1" s="1"/>
  <c r="M14" i="1"/>
  <c r="O14" i="1" s="1"/>
  <c r="L15" i="1"/>
  <c r="N15" i="1" s="1"/>
  <c r="M15" i="1"/>
  <c r="O15" i="1" s="1"/>
  <c r="L16" i="1"/>
  <c r="N16" i="1" s="1"/>
  <c r="M16" i="1"/>
  <c r="O16" i="1" s="1"/>
  <c r="L17" i="1"/>
  <c r="N17" i="1" s="1"/>
  <c r="M17" i="1"/>
  <c r="O17" i="1" s="1"/>
  <c r="L18" i="1"/>
  <c r="N18" i="1" s="1"/>
  <c r="M18" i="1"/>
  <c r="O18" i="1" s="1"/>
  <c r="L19" i="1"/>
  <c r="N19" i="1" s="1"/>
  <c r="M19" i="1"/>
  <c r="O19" i="1" s="1"/>
  <c r="L20" i="1"/>
  <c r="N20" i="1" s="1"/>
  <c r="M20" i="1"/>
  <c r="O20" i="1" s="1"/>
  <c r="L21" i="1"/>
  <c r="N21" i="1" s="1"/>
  <c r="M21" i="1"/>
  <c r="O21" i="1" s="1"/>
  <c r="L22" i="1"/>
  <c r="N22" i="1" s="1"/>
  <c r="M22" i="1"/>
  <c r="O22" i="1" s="1"/>
  <c r="L23" i="1"/>
  <c r="N23" i="1" s="1"/>
  <c r="M23" i="1"/>
  <c r="O23" i="1" s="1"/>
  <c r="L24" i="1"/>
  <c r="N24" i="1" s="1"/>
  <c r="M24" i="1"/>
  <c r="O24" i="1" s="1"/>
  <c r="L25" i="1"/>
  <c r="N25" i="1" s="1"/>
  <c r="M25" i="1"/>
  <c r="O25" i="1" s="1"/>
  <c r="L26" i="1"/>
  <c r="N26" i="1" s="1"/>
  <c r="M26" i="1"/>
  <c r="O26" i="1" s="1"/>
  <c r="L27" i="1"/>
  <c r="N27" i="1" s="1"/>
  <c r="M27" i="1"/>
  <c r="O27" i="1" s="1"/>
  <c r="L28" i="1"/>
  <c r="N28" i="1" s="1"/>
  <c r="M28" i="1"/>
  <c r="O28" i="1" s="1"/>
  <c r="L29" i="1"/>
  <c r="N29" i="1" s="1"/>
  <c r="M29" i="1"/>
  <c r="O29" i="1" s="1"/>
  <c r="M9" i="1"/>
  <c r="O9" i="1" s="1"/>
  <c r="L9" i="1"/>
  <c r="H10" i="7" s="1"/>
  <c r="H21" i="4" l="1"/>
  <c r="H23" i="2"/>
  <c r="H13" i="4"/>
  <c r="H15" i="2"/>
  <c r="H11" i="6"/>
  <c r="H19" i="3"/>
  <c r="H29" i="2"/>
  <c r="H21" i="2"/>
  <c r="H13" i="2"/>
  <c r="H25" i="3"/>
  <c r="H17" i="3"/>
  <c r="H27" i="4"/>
  <c r="H19" i="4"/>
  <c r="H11" i="4"/>
  <c r="H25" i="6"/>
  <c r="H17" i="6"/>
  <c r="H27" i="2"/>
  <c r="H19" i="2"/>
  <c r="H13" i="3"/>
  <c r="H23" i="3"/>
  <c r="H15" i="3"/>
  <c r="H25" i="4"/>
  <c r="H17" i="4"/>
  <c r="I10" i="6"/>
  <c r="H23" i="6"/>
  <c r="H15" i="6"/>
  <c r="H25" i="2"/>
  <c r="H17" i="2"/>
  <c r="H29" i="3"/>
  <c r="H21" i="3"/>
  <c r="I10" i="4"/>
  <c r="H23" i="4"/>
  <c r="H15" i="4"/>
  <c r="H29" i="6"/>
  <c r="H21" i="6"/>
  <c r="H13" i="6"/>
  <c r="I10" i="2"/>
  <c r="H27" i="3"/>
  <c r="H29" i="4"/>
  <c r="H27" i="6"/>
  <c r="H19" i="6"/>
  <c r="H12" i="2"/>
  <c r="H30" i="5"/>
  <c r="H24" i="5"/>
  <c r="H20" i="5"/>
  <c r="H16" i="5"/>
  <c r="H12" i="5"/>
  <c r="H30" i="7"/>
  <c r="H26" i="7"/>
  <c r="H22" i="7"/>
  <c r="H14" i="7"/>
  <c r="H10" i="2"/>
  <c r="I12" i="2"/>
  <c r="I29" i="2"/>
  <c r="I27" i="2"/>
  <c r="I25" i="2"/>
  <c r="I23" i="2"/>
  <c r="I21" i="2"/>
  <c r="I19" i="2"/>
  <c r="I17" i="2"/>
  <c r="I15" i="2"/>
  <c r="I13" i="2"/>
  <c r="I12" i="3"/>
  <c r="I13" i="3"/>
  <c r="I29" i="3"/>
  <c r="I27" i="3"/>
  <c r="I25" i="3"/>
  <c r="I23" i="3"/>
  <c r="I21" i="3"/>
  <c r="I19" i="3"/>
  <c r="I17" i="3"/>
  <c r="I15" i="3"/>
  <c r="H10" i="4"/>
  <c r="I29" i="4"/>
  <c r="I27" i="4"/>
  <c r="I25" i="4"/>
  <c r="I23" i="4"/>
  <c r="I21" i="4"/>
  <c r="I19" i="4"/>
  <c r="I17" i="4"/>
  <c r="I15" i="4"/>
  <c r="I13" i="4"/>
  <c r="I11" i="4"/>
  <c r="I30" i="5"/>
  <c r="I28" i="5"/>
  <c r="I26" i="5"/>
  <c r="I24" i="5"/>
  <c r="I22" i="5"/>
  <c r="I20" i="5"/>
  <c r="I18" i="5"/>
  <c r="I16" i="5"/>
  <c r="I14" i="5"/>
  <c r="I12" i="5"/>
  <c r="H10" i="6"/>
  <c r="I29" i="6"/>
  <c r="I27" i="6"/>
  <c r="I25" i="6"/>
  <c r="I23" i="6"/>
  <c r="I21" i="6"/>
  <c r="I19" i="6"/>
  <c r="I17" i="6"/>
  <c r="I15" i="6"/>
  <c r="I13" i="6"/>
  <c r="I11" i="6"/>
  <c r="I30" i="7"/>
  <c r="I28" i="7"/>
  <c r="I26" i="7"/>
  <c r="I24" i="7"/>
  <c r="I22" i="7"/>
  <c r="I20" i="7"/>
  <c r="I18" i="7"/>
  <c r="I16" i="7"/>
  <c r="I14" i="7"/>
  <c r="I12" i="7"/>
  <c r="H28" i="5"/>
  <c r="H22" i="5"/>
  <c r="H18" i="5"/>
  <c r="H14" i="5"/>
  <c r="H28" i="7"/>
  <c r="H24" i="7"/>
  <c r="H20" i="7"/>
  <c r="H18" i="7"/>
  <c r="H12" i="7"/>
  <c r="I11" i="2"/>
  <c r="I30" i="2"/>
  <c r="I28" i="2"/>
  <c r="I26" i="2"/>
  <c r="I24" i="2"/>
  <c r="I22" i="2"/>
  <c r="I20" i="2"/>
  <c r="I18" i="2"/>
  <c r="I16" i="2"/>
  <c r="I14" i="2"/>
  <c r="H10" i="3"/>
  <c r="I11" i="3"/>
  <c r="I30" i="3"/>
  <c r="I28" i="3"/>
  <c r="I26" i="3"/>
  <c r="I24" i="3"/>
  <c r="I22" i="3"/>
  <c r="I20" i="3"/>
  <c r="I18" i="3"/>
  <c r="I16" i="3"/>
  <c r="I14" i="3"/>
  <c r="I30" i="4"/>
  <c r="I28" i="4"/>
  <c r="I26" i="4"/>
  <c r="I24" i="4"/>
  <c r="I22" i="4"/>
  <c r="I20" i="4"/>
  <c r="I18" i="4"/>
  <c r="I16" i="4"/>
  <c r="I14" i="4"/>
  <c r="I12" i="4"/>
  <c r="H10" i="5"/>
  <c r="I29" i="5"/>
  <c r="I27" i="5"/>
  <c r="I25" i="5"/>
  <c r="I23" i="5"/>
  <c r="I21" i="5"/>
  <c r="I19" i="5"/>
  <c r="I17" i="5"/>
  <c r="I15" i="5"/>
  <c r="I13" i="5"/>
  <c r="I11" i="5"/>
  <c r="I30" i="6"/>
  <c r="I28" i="6"/>
  <c r="I26" i="6"/>
  <c r="I24" i="6"/>
  <c r="I22" i="6"/>
  <c r="I20" i="6"/>
  <c r="I18" i="6"/>
  <c r="I16" i="6"/>
  <c r="I14" i="6"/>
  <c r="I12" i="6"/>
  <c r="I29" i="7"/>
  <c r="I27" i="7"/>
  <c r="I25" i="7"/>
  <c r="I23" i="7"/>
  <c r="I21" i="7"/>
  <c r="I19" i="7"/>
  <c r="I17" i="7"/>
  <c r="I15" i="7"/>
  <c r="I13" i="7"/>
  <c r="I11" i="7"/>
  <c r="H12" i="3"/>
  <c r="H26" i="5"/>
  <c r="H16" i="7"/>
  <c r="H11" i="2"/>
  <c r="H30" i="2"/>
  <c r="H28" i="2"/>
  <c r="H26" i="2"/>
  <c r="H24" i="2"/>
  <c r="H22" i="2"/>
  <c r="H20" i="2"/>
  <c r="H18" i="2"/>
  <c r="H16" i="2"/>
  <c r="H14" i="2"/>
  <c r="I10" i="3"/>
  <c r="H11" i="3"/>
  <c r="H30" i="3"/>
  <c r="H28" i="3"/>
  <c r="H26" i="3"/>
  <c r="H24" i="3"/>
  <c r="H22" i="3"/>
  <c r="H20" i="3"/>
  <c r="H18" i="3"/>
  <c r="H16" i="3"/>
  <c r="H14" i="3"/>
  <c r="H30" i="4"/>
  <c r="H28" i="4"/>
  <c r="H26" i="4"/>
  <c r="H24" i="4"/>
  <c r="H22" i="4"/>
  <c r="H20" i="4"/>
  <c r="H18" i="4"/>
  <c r="H16" i="4"/>
  <c r="H14" i="4"/>
  <c r="H12" i="4"/>
  <c r="I10" i="5"/>
  <c r="H29" i="5"/>
  <c r="H27" i="5"/>
  <c r="H25" i="5"/>
  <c r="H23" i="5"/>
  <c r="H21" i="5"/>
  <c r="H19" i="5"/>
  <c r="H17" i="5"/>
  <c r="H15" i="5"/>
  <c r="H13" i="5"/>
  <c r="H11" i="5"/>
  <c r="H30" i="6"/>
  <c r="H28" i="6"/>
  <c r="H26" i="6"/>
  <c r="H24" i="6"/>
  <c r="H22" i="6"/>
  <c r="H20" i="6"/>
  <c r="H18" i="6"/>
  <c r="H16" i="6"/>
  <c r="H14" i="6"/>
  <c r="H12" i="6"/>
  <c r="I10" i="7"/>
  <c r="H29" i="7"/>
  <c r="H27" i="7"/>
  <c r="H25" i="7"/>
  <c r="H23" i="7"/>
  <c r="H21" i="7"/>
  <c r="H19" i="7"/>
  <c r="H17" i="7"/>
  <c r="H15" i="7"/>
  <c r="H13" i="7"/>
  <c r="H11" i="7"/>
  <c r="N9" i="1"/>
</calcChain>
</file>

<file path=xl/sharedStrings.xml><?xml version="1.0" encoding="utf-8"?>
<sst xmlns="http://schemas.openxmlformats.org/spreadsheetml/2006/main" count="605" uniqueCount="52">
  <si>
    <t xml:space="preserve">Unit </t>
  </si>
  <si>
    <t xml:space="preserve">Existing Rate </t>
  </si>
  <si>
    <t>Labour</t>
  </si>
  <si>
    <t xml:space="preserve">Composite </t>
  </si>
  <si>
    <t xml:space="preserve">Revised Rate </t>
  </si>
  <si>
    <t>5.6.1</t>
  </si>
  <si>
    <t>(a)  Deformed bars (Grade 40) conforming to  ASTM A-615, fy=40,000 Psi/276 N/mm2 (Mpa)</t>
  </si>
  <si>
    <r>
      <t>(b) Deformed bars (Grade 60)
fy= 60,000 Psi/ 412 N/mm</t>
    </r>
    <r>
      <rPr>
        <vertAlign val="super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 xml:space="preserve"> (Mpa)</t>
    </r>
  </si>
  <si>
    <t>Per kg</t>
  </si>
  <si>
    <t>Item #</t>
  </si>
  <si>
    <t xml:space="preserve">Page # </t>
  </si>
  <si>
    <t xml:space="preserve">Description </t>
  </si>
  <si>
    <t>37/38</t>
  </si>
  <si>
    <t xml:space="preserve">(i) Nominal mix 1:1:2 
</t>
  </si>
  <si>
    <t>per cft</t>
  </si>
  <si>
    <r>
      <t>(m</t>
    </r>
    <r>
      <rPr>
        <vertAlign val="superscript"/>
        <sz val="11"/>
        <color indexed="8"/>
        <rFont val="Arial"/>
        <family val="2"/>
      </rPr>
      <t>3</t>
    </r>
    <r>
      <rPr>
        <sz val="11"/>
        <color indexed="8"/>
        <rFont val="Arial"/>
        <family val="2"/>
      </rPr>
      <t>)</t>
    </r>
  </si>
  <si>
    <t xml:space="preserve">(ii) Nominal mix 1:1-1/2:3 
 </t>
  </si>
  <si>
    <t xml:space="preserve">(iii) Nominal mix 1:2:4 </t>
  </si>
  <si>
    <t>5.7.1 (b)</t>
  </si>
  <si>
    <t>5.7.1 (a)</t>
  </si>
  <si>
    <t xml:space="preserve">No. 158-W/5-Pt-III(W-6) </t>
  </si>
  <si>
    <t>COMPOSITE SCHEDULE OF RATES-2016</t>
  </si>
  <si>
    <t>Ch. #</t>
  </si>
  <si>
    <r>
      <t>(c ) Plain bars 1/4" dia (Grade -36)
fy=36,000 Psi/248 N/mm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(Mpa)</t>
    </r>
  </si>
  <si>
    <t>5.7.1 (c)</t>
  </si>
  <si>
    <t>Lahore Division</t>
  </si>
  <si>
    <t>Multan Division</t>
  </si>
  <si>
    <t>Sukkur Division</t>
  </si>
  <si>
    <t>Karachi Division</t>
  </si>
  <si>
    <t>Quetta Division</t>
  </si>
  <si>
    <t>Peshawar  Division</t>
  </si>
  <si>
    <t>Rawalpindi Division</t>
  </si>
  <si>
    <t>8.5.4</t>
  </si>
  <si>
    <t>Providing Corrugated galvanized iron sheet roofing over the existing trusses / griders etc. including its fixing with G.I. bolts, nuts, limpet and bitumen washers, wind ties complete in all respects, without valleys and ridges as per drawing and specification &amp; complete in all respects.</t>
  </si>
  <si>
    <t>13.4.1</t>
  </si>
  <si>
    <t>per kg</t>
  </si>
  <si>
    <r>
      <t xml:space="preserve">Erection and fitting in position iron trusses, staging of water tanks, manufactured girders, steel tanks, </t>
    </r>
    <r>
      <rPr>
        <b/>
        <sz val="11"/>
        <color theme="1"/>
        <rFont val="Calibri"/>
        <family val="2"/>
        <scheme val="minor"/>
      </rPr>
      <t>M.S. gutters</t>
    </r>
    <r>
      <rPr>
        <sz val="11"/>
        <color theme="1"/>
        <rFont val="Calibri"/>
        <family val="2"/>
        <scheme val="minor"/>
      </rPr>
      <t xml:space="preserve">  etc.</t>
    </r>
  </si>
  <si>
    <t>3.4.6</t>
  </si>
  <si>
    <t>Fitting and erection of gutters of sheet iron.</t>
  </si>
  <si>
    <t>(m)</t>
  </si>
  <si>
    <t>ft</t>
  </si>
  <si>
    <t xml:space="preserve">In remarks column may be read as:                                                        Add extra 6%, 15% and 23 % on composite rate and 13%, 32% and 51 % on labour rate only for height from 14.1’ to 26’, 26.1’ to 38’, 38.1’ to 50’ and above for items 8.4.1 to 8.4.5.  </t>
  </si>
  <si>
    <t xml:space="preserve">Description is amended. </t>
  </si>
  <si>
    <t>Correction Slip No. 2.</t>
  </si>
  <si>
    <t>Correction Slip No. 2</t>
  </si>
  <si>
    <t xml:space="preserve">Correction Slip No.2 </t>
  </si>
  <si>
    <r>
      <rPr>
        <b/>
        <sz val="11"/>
        <color theme="1"/>
        <rFont val="Arial"/>
        <family val="2"/>
      </rPr>
      <t>(Muhammad Saeed Khan)</t>
    </r>
    <r>
      <rPr>
        <sz val="11"/>
        <color theme="1"/>
        <rFont val="Arial"/>
        <family val="2"/>
      </rPr>
      <t xml:space="preserve">
Dy: Chief Engineer/North </t>
    </r>
  </si>
  <si>
    <t xml:space="preserve">item is deleted. </t>
  </si>
  <si>
    <t xml:space="preserve">Dated:26-02-2016      </t>
  </si>
  <si>
    <t xml:space="preserve">Dated: 26-02-2016      </t>
  </si>
  <si>
    <t>-</t>
  </si>
  <si>
    <t>s 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</si>
</sst>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1" fontId="1" fillId="0" borderId="1" xfId="0" quotePrefix="1" applyNumberFormat="1" applyFont="1" applyBorder="1" applyAlignment="1">
      <alignment horizontal="center" vertical="center" wrapText="1"/>
    </xf>
    <xf numFmtId="1" fontId="1" fillId="0" borderId="6" xfId="0" quotePrefix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2" fontId="0" fillId="3" borderId="0" xfId="0" applyNumberFormat="1" applyFill="1"/>
    <xf numFmtId="1" fontId="0" fillId="3" borderId="0" xfId="0" applyNumberFormat="1" applyFill="1"/>
    <xf numFmtId="2" fontId="0" fillId="2" borderId="0" xfId="0" applyNumberFormat="1" applyFill="1"/>
    <xf numFmtId="1" fontId="9" fillId="0" borderId="0" xfId="0" applyNumberFormat="1" applyFont="1" applyAlignment="1">
      <alignment horizontal="left"/>
    </xf>
    <xf numFmtId="1" fontId="6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2" fontId="9" fillId="0" borderId="0" xfId="0" applyNumberFormat="1" applyFont="1" applyAlignment="1">
      <alignment horizontal="left"/>
    </xf>
    <xf numFmtId="2" fontId="6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1" fontId="1" fillId="4" borderId="6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9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topLeftCell="A28" zoomScaleNormal="100" workbookViewId="0">
      <selection activeCell="G36" sqref="G36:I36"/>
    </sheetView>
  </sheetViews>
  <sheetFormatPr defaultRowHeight="15" x14ac:dyDescent="0.25"/>
  <cols>
    <col min="1" max="1" width="7.140625" customWidth="1"/>
    <col min="2" max="2" width="7.5703125" customWidth="1"/>
    <col min="3" max="3" width="9.28515625" customWidth="1"/>
    <col min="4" max="4" width="32.140625" customWidth="1"/>
    <col min="5" max="5" width="10.5703125" customWidth="1"/>
    <col min="7" max="7" width="12.5703125" customWidth="1"/>
    <col min="8" max="8" width="13.140625" customWidth="1"/>
    <col min="9" max="9" width="11.85546875" customWidth="1"/>
    <col min="14" max="14" width="10.28515625" customWidth="1"/>
    <col min="15" max="15" width="10.7109375" customWidth="1"/>
  </cols>
  <sheetData>
    <row r="2" spans="1:15" ht="15" customHeight="1" x14ac:dyDescent="0.25">
      <c r="A2" s="48" t="s">
        <v>21</v>
      </c>
      <c r="B2" s="48"/>
      <c r="C2" s="48"/>
      <c r="D2" s="48"/>
      <c r="E2" s="48"/>
      <c r="F2" s="48"/>
      <c r="G2" s="48"/>
      <c r="H2" s="48"/>
      <c r="I2" s="48"/>
    </row>
    <row r="3" spans="1:15" ht="15.75" x14ac:dyDescent="0.25">
      <c r="A3" s="49" t="s">
        <v>43</v>
      </c>
      <c r="B3" s="49"/>
      <c r="C3" s="49"/>
      <c r="D3" s="49"/>
      <c r="E3" s="49"/>
      <c r="F3" s="49"/>
      <c r="G3" s="49"/>
      <c r="H3" s="49"/>
      <c r="I3" s="49"/>
    </row>
    <row r="4" spans="1:15" x14ac:dyDescent="0.25">
      <c r="A4" s="50" t="s">
        <v>25</v>
      </c>
      <c r="B4" s="50"/>
      <c r="C4" s="50"/>
      <c r="D4" s="50"/>
      <c r="E4" s="50"/>
      <c r="F4" s="50"/>
      <c r="G4" s="50"/>
      <c r="H4" s="50"/>
      <c r="I4" s="50"/>
    </row>
    <row r="5" spans="1:15" ht="15.75" x14ac:dyDescent="0.25">
      <c r="A5" s="10" t="s">
        <v>20</v>
      </c>
      <c r="B5" s="10"/>
      <c r="C5" s="10"/>
      <c r="D5" s="10"/>
      <c r="E5" s="10"/>
      <c r="F5" s="10"/>
      <c r="G5" s="10"/>
      <c r="H5" s="51" t="s">
        <v>49</v>
      </c>
      <c r="I5" s="51"/>
    </row>
    <row r="6" spans="1:15" ht="15.75" x14ac:dyDescent="0.25">
      <c r="A6" s="10"/>
      <c r="B6" s="10"/>
      <c r="C6" s="10"/>
      <c r="D6" s="10"/>
      <c r="E6" s="10"/>
      <c r="F6" s="10"/>
      <c r="G6" s="10"/>
      <c r="H6" s="19"/>
      <c r="I6" s="19"/>
    </row>
    <row r="7" spans="1:15" ht="26.25" customHeight="1" x14ac:dyDescent="0.25">
      <c r="A7" s="58" t="s">
        <v>22</v>
      </c>
      <c r="B7" s="60" t="s">
        <v>10</v>
      </c>
      <c r="C7" s="60" t="s">
        <v>9</v>
      </c>
      <c r="D7" s="60" t="s">
        <v>11</v>
      </c>
      <c r="E7" s="60" t="s">
        <v>0</v>
      </c>
      <c r="F7" s="44" t="s">
        <v>1</v>
      </c>
      <c r="G7" s="45"/>
      <c r="H7" s="44" t="s">
        <v>4</v>
      </c>
      <c r="I7" s="45"/>
      <c r="N7" s="44" t="s">
        <v>4</v>
      </c>
      <c r="O7" s="45"/>
    </row>
    <row r="8" spans="1:15" ht="26.25" customHeight="1" x14ac:dyDescent="0.25">
      <c r="A8" s="59"/>
      <c r="B8" s="60"/>
      <c r="C8" s="60"/>
      <c r="D8" s="60"/>
      <c r="E8" s="60"/>
      <c r="F8" s="6" t="s">
        <v>2</v>
      </c>
      <c r="G8" s="6" t="s">
        <v>3</v>
      </c>
      <c r="H8" s="6" t="s">
        <v>2</v>
      </c>
      <c r="I8" s="6" t="s">
        <v>3</v>
      </c>
      <c r="N8" s="21" t="s">
        <v>2</v>
      </c>
      <c r="O8" s="21" t="s">
        <v>3</v>
      </c>
    </row>
    <row r="9" spans="1:15" ht="52.5" customHeight="1" x14ac:dyDescent="0.25">
      <c r="A9" s="7">
        <v>5</v>
      </c>
      <c r="B9" s="7">
        <v>36</v>
      </c>
      <c r="C9" s="7" t="s">
        <v>5</v>
      </c>
      <c r="D9" s="8" t="s">
        <v>6</v>
      </c>
      <c r="E9" s="11" t="s">
        <v>8</v>
      </c>
      <c r="F9" s="38">
        <v>7.74</v>
      </c>
      <c r="G9" s="38">
        <v>102</v>
      </c>
      <c r="H9" s="38">
        <v>11.13</v>
      </c>
      <c r="I9" s="38">
        <v>110</v>
      </c>
      <c r="L9" s="27">
        <f>(H9-F9)/F9*100</f>
        <v>43.798449612403104</v>
      </c>
      <c r="M9" s="25">
        <f>(I9-G9)/G9*100</f>
        <v>7.8431372549019605</v>
      </c>
      <c r="N9" s="27">
        <f>F9*L9/100+F9</f>
        <v>11.13</v>
      </c>
      <c r="O9" s="26">
        <f>G9*M9/100+G9</f>
        <v>110</v>
      </c>
    </row>
    <row r="10" spans="1:15" ht="41.25" customHeight="1" x14ac:dyDescent="0.25">
      <c r="A10" s="7">
        <v>5</v>
      </c>
      <c r="B10" s="7">
        <v>36</v>
      </c>
      <c r="C10" s="7" t="s">
        <v>5</v>
      </c>
      <c r="D10" s="1" t="s">
        <v>7</v>
      </c>
      <c r="E10" s="11" t="s">
        <v>8</v>
      </c>
      <c r="F10" s="7">
        <v>9.68</v>
      </c>
      <c r="G10" s="7">
        <v>108</v>
      </c>
      <c r="H10" s="7">
        <v>13.92</v>
      </c>
      <c r="I10" s="7">
        <v>118</v>
      </c>
      <c r="L10" s="27">
        <f t="shared" ref="L10:L29" si="0">(H10-F10)/F10*100</f>
        <v>43.801652892561989</v>
      </c>
      <c r="M10" s="25">
        <f t="shared" ref="M10:M29" si="1">(I10-G10)/G10*100</f>
        <v>9.2592592592592595</v>
      </c>
      <c r="N10" s="27">
        <f t="shared" ref="N10:N29" si="2">F10*L10/100+F10</f>
        <v>13.92</v>
      </c>
      <c r="O10" s="26">
        <f t="shared" ref="O10:O29" si="3">G10*M10/100+G10</f>
        <v>118</v>
      </c>
    </row>
    <row r="11" spans="1:15" ht="42" customHeight="1" x14ac:dyDescent="0.25">
      <c r="A11" s="7">
        <v>5</v>
      </c>
      <c r="B11" s="7">
        <v>36</v>
      </c>
      <c r="C11" s="7" t="s">
        <v>5</v>
      </c>
      <c r="D11" s="2" t="s">
        <v>23</v>
      </c>
      <c r="E11" s="11" t="s">
        <v>8</v>
      </c>
      <c r="F11" s="7">
        <v>7.74</v>
      </c>
      <c r="G11" s="7">
        <v>94.6</v>
      </c>
      <c r="H11" s="7">
        <v>11.13</v>
      </c>
      <c r="I11" s="7">
        <v>103</v>
      </c>
      <c r="L11" s="27">
        <f t="shared" si="0"/>
        <v>43.798449612403104</v>
      </c>
      <c r="M11" s="25">
        <f t="shared" si="1"/>
        <v>8.8794926004228394</v>
      </c>
      <c r="N11" s="27">
        <f t="shared" si="2"/>
        <v>11.13</v>
      </c>
      <c r="O11" s="26">
        <f t="shared" si="3"/>
        <v>103</v>
      </c>
    </row>
    <row r="12" spans="1:15" ht="26.25" customHeight="1" x14ac:dyDescent="0.25">
      <c r="A12" s="52">
        <v>5</v>
      </c>
      <c r="B12" s="54" t="s">
        <v>12</v>
      </c>
      <c r="C12" s="54" t="s">
        <v>19</v>
      </c>
      <c r="D12" s="56" t="s">
        <v>13</v>
      </c>
      <c r="E12" s="5" t="s">
        <v>14</v>
      </c>
      <c r="F12" s="12">
        <v>96.8</v>
      </c>
      <c r="G12" s="13">
        <v>393</v>
      </c>
      <c r="H12" s="9">
        <v>113.74</v>
      </c>
      <c r="I12" s="7">
        <v>447</v>
      </c>
      <c r="L12" s="27">
        <f t="shared" si="0"/>
        <v>17.5</v>
      </c>
      <c r="M12" s="25">
        <f t="shared" si="1"/>
        <v>13.740458015267176</v>
      </c>
      <c r="N12" s="27">
        <f t="shared" si="2"/>
        <v>113.74</v>
      </c>
      <c r="O12" s="26">
        <f t="shared" si="3"/>
        <v>447</v>
      </c>
    </row>
    <row r="13" spans="1:15" ht="26.25" customHeight="1" x14ac:dyDescent="0.25">
      <c r="A13" s="53"/>
      <c r="B13" s="55"/>
      <c r="C13" s="55"/>
      <c r="D13" s="57"/>
      <c r="E13" s="3" t="s">
        <v>15</v>
      </c>
      <c r="F13" s="14">
        <v>3419</v>
      </c>
      <c r="G13" s="14">
        <v>13891</v>
      </c>
      <c r="H13" s="7">
        <v>4017</v>
      </c>
      <c r="I13" s="7">
        <v>15788</v>
      </c>
      <c r="L13" s="27">
        <f t="shared" si="0"/>
        <v>17.490494296577946</v>
      </c>
      <c r="M13" s="25">
        <f t="shared" si="1"/>
        <v>13.656324238715714</v>
      </c>
      <c r="N13" s="27">
        <f t="shared" si="2"/>
        <v>4017</v>
      </c>
      <c r="O13" s="26">
        <f t="shared" si="3"/>
        <v>15788</v>
      </c>
    </row>
    <row r="14" spans="1:15" ht="26.25" customHeight="1" x14ac:dyDescent="0.25">
      <c r="A14" s="52">
        <v>5</v>
      </c>
      <c r="B14" s="54" t="s">
        <v>12</v>
      </c>
      <c r="C14" s="54" t="s">
        <v>19</v>
      </c>
      <c r="D14" s="61" t="s">
        <v>16</v>
      </c>
      <c r="E14" s="4" t="s">
        <v>14</v>
      </c>
      <c r="F14" s="15">
        <v>96.8</v>
      </c>
      <c r="G14" s="16">
        <v>349</v>
      </c>
      <c r="H14" s="9">
        <v>113.74</v>
      </c>
      <c r="I14" s="7">
        <v>374</v>
      </c>
      <c r="L14" s="27">
        <f t="shared" si="0"/>
        <v>17.5</v>
      </c>
      <c r="M14" s="25">
        <f t="shared" si="1"/>
        <v>7.1633237822349569</v>
      </c>
      <c r="N14" s="27">
        <f t="shared" si="2"/>
        <v>113.74</v>
      </c>
      <c r="O14" s="26">
        <f t="shared" si="3"/>
        <v>374</v>
      </c>
    </row>
    <row r="15" spans="1:15" ht="26.25" customHeight="1" x14ac:dyDescent="0.25">
      <c r="A15" s="53"/>
      <c r="B15" s="55"/>
      <c r="C15" s="55"/>
      <c r="D15" s="62"/>
      <c r="E15" s="3" t="s">
        <v>15</v>
      </c>
      <c r="F15" s="17">
        <v>3419</v>
      </c>
      <c r="G15" s="17">
        <v>12329</v>
      </c>
      <c r="H15" s="7">
        <v>4017</v>
      </c>
      <c r="I15" s="7">
        <v>14163</v>
      </c>
      <c r="L15" s="27">
        <f t="shared" si="0"/>
        <v>17.490494296577946</v>
      </c>
      <c r="M15" s="25">
        <f t="shared" si="1"/>
        <v>14.875496796171628</v>
      </c>
      <c r="N15" s="27">
        <f t="shared" si="2"/>
        <v>4017</v>
      </c>
      <c r="O15" s="26">
        <f t="shared" si="3"/>
        <v>14163</v>
      </c>
    </row>
    <row r="16" spans="1:15" ht="26.25" customHeight="1" x14ac:dyDescent="0.25">
      <c r="A16" s="52">
        <v>5</v>
      </c>
      <c r="B16" s="54" t="s">
        <v>12</v>
      </c>
      <c r="C16" s="54" t="s">
        <v>19</v>
      </c>
      <c r="D16" s="47" t="s">
        <v>17</v>
      </c>
      <c r="E16" s="4" t="s">
        <v>14</v>
      </c>
      <c r="F16" s="12">
        <v>96.8</v>
      </c>
      <c r="G16" s="13">
        <v>319</v>
      </c>
      <c r="H16" s="7">
        <v>113.74</v>
      </c>
      <c r="I16" s="7">
        <v>360</v>
      </c>
      <c r="L16" s="27">
        <f t="shared" si="0"/>
        <v>17.5</v>
      </c>
      <c r="M16" s="25">
        <f t="shared" si="1"/>
        <v>12.852664576802509</v>
      </c>
      <c r="N16" s="27">
        <f t="shared" si="2"/>
        <v>113.74</v>
      </c>
      <c r="O16" s="26">
        <f t="shared" si="3"/>
        <v>360</v>
      </c>
    </row>
    <row r="17" spans="1:15" ht="26.25" customHeight="1" x14ac:dyDescent="0.25">
      <c r="A17" s="53"/>
      <c r="B17" s="55"/>
      <c r="C17" s="55"/>
      <c r="D17" s="47"/>
      <c r="E17" s="4" t="s">
        <v>15</v>
      </c>
      <c r="F17" s="13">
        <v>3419</v>
      </c>
      <c r="G17" s="13">
        <v>12263</v>
      </c>
      <c r="H17" s="7">
        <v>4017</v>
      </c>
      <c r="I17" s="7">
        <v>13210</v>
      </c>
      <c r="L17" s="27">
        <f t="shared" si="0"/>
        <v>17.490494296577946</v>
      </c>
      <c r="M17" s="25">
        <f t="shared" si="1"/>
        <v>7.7224170268286718</v>
      </c>
      <c r="N17" s="27">
        <f t="shared" si="2"/>
        <v>4017</v>
      </c>
      <c r="O17" s="26">
        <f t="shared" si="3"/>
        <v>13210</v>
      </c>
    </row>
    <row r="18" spans="1:15" ht="26.25" customHeight="1" x14ac:dyDescent="0.25">
      <c r="A18" s="52">
        <v>5</v>
      </c>
      <c r="B18" s="54" t="s">
        <v>12</v>
      </c>
      <c r="C18" s="54" t="s">
        <v>18</v>
      </c>
      <c r="D18" s="56" t="s">
        <v>13</v>
      </c>
      <c r="E18" s="5" t="s">
        <v>14</v>
      </c>
      <c r="F18" s="12">
        <v>62.9</v>
      </c>
      <c r="G18" s="13">
        <v>318</v>
      </c>
      <c r="H18" s="9">
        <v>72.599999999999994</v>
      </c>
      <c r="I18" s="7">
        <v>360</v>
      </c>
      <c r="L18" s="27">
        <f t="shared" si="0"/>
        <v>15.421303656597768</v>
      </c>
      <c r="M18" s="25">
        <f t="shared" si="1"/>
        <v>13.20754716981132</v>
      </c>
      <c r="N18" s="27">
        <f t="shared" si="2"/>
        <v>72.599999999999994</v>
      </c>
      <c r="O18" s="26">
        <f t="shared" si="3"/>
        <v>360</v>
      </c>
    </row>
    <row r="19" spans="1:15" ht="26.25" customHeight="1" x14ac:dyDescent="0.25">
      <c r="A19" s="53"/>
      <c r="B19" s="55"/>
      <c r="C19" s="55"/>
      <c r="D19" s="57"/>
      <c r="E19" s="3" t="s">
        <v>15</v>
      </c>
      <c r="F19" s="14">
        <v>2222</v>
      </c>
      <c r="G19" s="14">
        <v>11220</v>
      </c>
      <c r="H19" s="7">
        <v>2564</v>
      </c>
      <c r="I19" s="7">
        <v>12715</v>
      </c>
      <c r="L19" s="27">
        <f t="shared" si="0"/>
        <v>15.391539153915392</v>
      </c>
      <c r="M19" s="25">
        <f t="shared" si="1"/>
        <v>13.324420677361854</v>
      </c>
      <c r="N19" s="27">
        <f t="shared" si="2"/>
        <v>2564</v>
      </c>
      <c r="O19" s="26">
        <f t="shared" si="3"/>
        <v>12715</v>
      </c>
    </row>
    <row r="20" spans="1:15" ht="26.25" customHeight="1" x14ac:dyDescent="0.25">
      <c r="A20" s="52">
        <v>5</v>
      </c>
      <c r="B20" s="54" t="s">
        <v>12</v>
      </c>
      <c r="C20" s="54" t="s">
        <v>18</v>
      </c>
      <c r="D20" s="61" t="s">
        <v>16</v>
      </c>
      <c r="E20" s="4" t="s">
        <v>14</v>
      </c>
      <c r="F20" s="15">
        <v>62.9</v>
      </c>
      <c r="G20" s="16">
        <v>274</v>
      </c>
      <c r="H20" s="9">
        <v>72.599999999999994</v>
      </c>
      <c r="I20" s="7">
        <v>295</v>
      </c>
      <c r="L20" s="27">
        <f t="shared" si="0"/>
        <v>15.421303656597768</v>
      </c>
      <c r="M20" s="25">
        <f t="shared" si="1"/>
        <v>7.664233576642336</v>
      </c>
      <c r="N20" s="27">
        <f t="shared" si="2"/>
        <v>72.599999999999994</v>
      </c>
      <c r="O20" s="26">
        <f t="shared" si="3"/>
        <v>295</v>
      </c>
    </row>
    <row r="21" spans="1:15" ht="26.25" customHeight="1" x14ac:dyDescent="0.25">
      <c r="A21" s="53"/>
      <c r="B21" s="55"/>
      <c r="C21" s="55"/>
      <c r="D21" s="62"/>
      <c r="E21" s="3" t="s">
        <v>15</v>
      </c>
      <c r="F21" s="17">
        <v>2222</v>
      </c>
      <c r="G21" s="17">
        <v>9694</v>
      </c>
      <c r="H21" s="7">
        <v>2564</v>
      </c>
      <c r="I21" s="7">
        <v>10419</v>
      </c>
      <c r="L21" s="27">
        <f t="shared" si="0"/>
        <v>15.391539153915392</v>
      </c>
      <c r="M21" s="25">
        <f t="shared" si="1"/>
        <v>7.4788528987002261</v>
      </c>
      <c r="N21" s="27">
        <f t="shared" si="2"/>
        <v>2564</v>
      </c>
      <c r="O21" s="26">
        <f t="shared" si="3"/>
        <v>10419</v>
      </c>
    </row>
    <row r="22" spans="1:15" ht="26.25" customHeight="1" x14ac:dyDescent="0.25">
      <c r="A22" s="52">
        <v>5</v>
      </c>
      <c r="B22" s="54" t="s">
        <v>12</v>
      </c>
      <c r="C22" s="54" t="s">
        <v>18</v>
      </c>
      <c r="D22" s="47" t="s">
        <v>17</v>
      </c>
      <c r="E22" s="4" t="s">
        <v>14</v>
      </c>
      <c r="F22" s="12">
        <v>62.9</v>
      </c>
      <c r="G22" s="13">
        <v>245</v>
      </c>
      <c r="H22" s="7">
        <v>72.599999999999994</v>
      </c>
      <c r="I22" s="7">
        <v>268</v>
      </c>
      <c r="L22" s="27">
        <f t="shared" si="0"/>
        <v>15.421303656597768</v>
      </c>
      <c r="M22" s="25">
        <f t="shared" si="1"/>
        <v>9.387755102040817</v>
      </c>
      <c r="N22" s="27">
        <f t="shared" si="2"/>
        <v>72.599999999999994</v>
      </c>
      <c r="O22" s="26">
        <f t="shared" si="3"/>
        <v>268</v>
      </c>
    </row>
    <row r="23" spans="1:15" ht="26.25" customHeight="1" x14ac:dyDescent="0.25">
      <c r="A23" s="53"/>
      <c r="B23" s="55"/>
      <c r="C23" s="55"/>
      <c r="D23" s="47"/>
      <c r="E23" s="4" t="s">
        <v>15</v>
      </c>
      <c r="F23" s="13">
        <v>2222</v>
      </c>
      <c r="G23" s="13">
        <v>8550</v>
      </c>
      <c r="H23" s="7">
        <v>2564</v>
      </c>
      <c r="I23" s="7">
        <v>9466</v>
      </c>
      <c r="L23" s="27">
        <f t="shared" si="0"/>
        <v>15.391539153915392</v>
      </c>
      <c r="M23" s="25">
        <f t="shared" si="1"/>
        <v>10.713450292397662</v>
      </c>
      <c r="N23" s="27">
        <f t="shared" si="2"/>
        <v>2564</v>
      </c>
      <c r="O23" s="26">
        <f t="shared" si="3"/>
        <v>9466</v>
      </c>
    </row>
    <row r="24" spans="1:15" ht="26.25" customHeight="1" x14ac:dyDescent="0.25">
      <c r="A24" s="52">
        <v>5</v>
      </c>
      <c r="B24" s="54" t="s">
        <v>12</v>
      </c>
      <c r="C24" s="54" t="s">
        <v>24</v>
      </c>
      <c r="D24" s="56" t="s">
        <v>13</v>
      </c>
      <c r="E24" s="5" t="s">
        <v>14</v>
      </c>
      <c r="F24" s="12">
        <v>108.9</v>
      </c>
      <c r="G24" s="13">
        <v>394</v>
      </c>
      <c r="H24" s="20">
        <v>114</v>
      </c>
      <c r="I24" s="7">
        <v>447</v>
      </c>
      <c r="L24" s="27">
        <f t="shared" si="0"/>
        <v>4.6831955922864958</v>
      </c>
      <c r="M24" s="25">
        <f t="shared" si="1"/>
        <v>13.451776649746192</v>
      </c>
      <c r="N24" s="27">
        <f t="shared" si="2"/>
        <v>114</v>
      </c>
      <c r="O24" s="26">
        <f t="shared" si="3"/>
        <v>447</v>
      </c>
    </row>
    <row r="25" spans="1:15" ht="26.25" customHeight="1" x14ac:dyDescent="0.25">
      <c r="A25" s="53"/>
      <c r="B25" s="55"/>
      <c r="C25" s="55"/>
      <c r="D25" s="57"/>
      <c r="E25" s="3" t="s">
        <v>15</v>
      </c>
      <c r="F25" s="14">
        <v>3846</v>
      </c>
      <c r="G25" s="14">
        <v>13932</v>
      </c>
      <c r="H25" s="7">
        <v>4026</v>
      </c>
      <c r="I25" s="7">
        <v>15788</v>
      </c>
      <c r="L25" s="27">
        <f t="shared" si="0"/>
        <v>4.6801872074882995</v>
      </c>
      <c r="M25" s="25">
        <f t="shared" si="1"/>
        <v>13.321848980763709</v>
      </c>
      <c r="N25" s="27">
        <f t="shared" si="2"/>
        <v>4026</v>
      </c>
      <c r="O25" s="26">
        <f t="shared" si="3"/>
        <v>15788</v>
      </c>
    </row>
    <row r="26" spans="1:15" ht="26.25" customHeight="1" x14ac:dyDescent="0.25">
      <c r="A26" s="52">
        <v>5</v>
      </c>
      <c r="B26" s="54" t="s">
        <v>12</v>
      </c>
      <c r="C26" s="54" t="s">
        <v>24</v>
      </c>
      <c r="D26" s="61" t="s">
        <v>16</v>
      </c>
      <c r="E26" s="4" t="s">
        <v>14</v>
      </c>
      <c r="F26" s="15">
        <v>108.9</v>
      </c>
      <c r="G26" s="16">
        <v>351</v>
      </c>
      <c r="H26" s="20">
        <v>114</v>
      </c>
      <c r="I26" s="7">
        <v>376</v>
      </c>
      <c r="L26" s="27">
        <f t="shared" si="0"/>
        <v>4.6831955922864958</v>
      </c>
      <c r="M26" s="25">
        <f t="shared" si="1"/>
        <v>7.1225071225071224</v>
      </c>
      <c r="N26" s="27">
        <f t="shared" si="2"/>
        <v>114</v>
      </c>
      <c r="O26" s="26">
        <f t="shared" si="3"/>
        <v>376</v>
      </c>
    </row>
    <row r="27" spans="1:15" ht="26.25" customHeight="1" x14ac:dyDescent="0.25">
      <c r="A27" s="53"/>
      <c r="B27" s="55"/>
      <c r="C27" s="55"/>
      <c r="D27" s="62"/>
      <c r="E27" s="3" t="s">
        <v>15</v>
      </c>
      <c r="F27" s="17">
        <v>3846</v>
      </c>
      <c r="G27" s="17">
        <v>12405</v>
      </c>
      <c r="H27" s="7">
        <v>4026</v>
      </c>
      <c r="I27" s="7">
        <v>13280</v>
      </c>
      <c r="L27" s="27">
        <f t="shared" si="0"/>
        <v>4.6801872074882995</v>
      </c>
      <c r="M27" s="25">
        <f t="shared" si="1"/>
        <v>7.0536074163643683</v>
      </c>
      <c r="N27" s="27">
        <f t="shared" si="2"/>
        <v>4026</v>
      </c>
      <c r="O27" s="26">
        <f t="shared" si="3"/>
        <v>13280</v>
      </c>
    </row>
    <row r="28" spans="1:15" ht="26.25" customHeight="1" x14ac:dyDescent="0.25">
      <c r="A28" s="71">
        <v>5</v>
      </c>
      <c r="B28" s="46" t="s">
        <v>12</v>
      </c>
      <c r="C28" s="46" t="s">
        <v>24</v>
      </c>
      <c r="D28" s="47" t="s">
        <v>17</v>
      </c>
      <c r="E28" s="4" t="s">
        <v>14</v>
      </c>
      <c r="F28" s="12">
        <v>108.9</v>
      </c>
      <c r="G28" s="13">
        <v>322</v>
      </c>
      <c r="H28" s="7">
        <v>114</v>
      </c>
      <c r="I28" s="7">
        <v>362</v>
      </c>
      <c r="L28" s="27">
        <f t="shared" si="0"/>
        <v>4.6831955922864958</v>
      </c>
      <c r="M28" s="25">
        <f t="shared" si="1"/>
        <v>12.422360248447205</v>
      </c>
      <c r="N28" s="27">
        <f t="shared" si="2"/>
        <v>114</v>
      </c>
      <c r="O28" s="26">
        <f t="shared" si="3"/>
        <v>362</v>
      </c>
    </row>
    <row r="29" spans="1:15" ht="26.25" customHeight="1" x14ac:dyDescent="0.25">
      <c r="A29" s="71"/>
      <c r="B29" s="46"/>
      <c r="C29" s="46"/>
      <c r="D29" s="47"/>
      <c r="E29" s="4" t="s">
        <v>15</v>
      </c>
      <c r="F29" s="13">
        <v>3846</v>
      </c>
      <c r="G29" s="13">
        <v>11362</v>
      </c>
      <c r="H29" s="7">
        <v>4026</v>
      </c>
      <c r="I29" s="7">
        <v>12786</v>
      </c>
      <c r="L29" s="27">
        <f t="shared" si="0"/>
        <v>4.6801872074882995</v>
      </c>
      <c r="M29" s="25">
        <f t="shared" si="1"/>
        <v>12.533004752684388</v>
      </c>
      <c r="N29" s="27">
        <f t="shared" si="2"/>
        <v>4026</v>
      </c>
      <c r="O29" s="26">
        <f t="shared" si="3"/>
        <v>12786</v>
      </c>
    </row>
    <row r="30" spans="1:15" ht="142.5" customHeight="1" x14ac:dyDescent="0.25">
      <c r="A30" s="7">
        <v>8</v>
      </c>
      <c r="B30" s="7">
        <v>61</v>
      </c>
      <c r="C30" s="7" t="s">
        <v>32</v>
      </c>
      <c r="D30" s="24" t="s">
        <v>33</v>
      </c>
      <c r="E30" s="64" t="s">
        <v>41</v>
      </c>
      <c r="F30" s="64"/>
      <c r="G30" s="64"/>
      <c r="H30" s="64"/>
      <c r="I30" s="64"/>
    </row>
    <row r="31" spans="1:15" ht="60" customHeight="1" x14ac:dyDescent="0.25">
      <c r="A31" s="39">
        <v>13</v>
      </c>
      <c r="B31" s="39">
        <v>107</v>
      </c>
      <c r="C31" s="39" t="s">
        <v>34</v>
      </c>
      <c r="D31" s="24" t="s">
        <v>36</v>
      </c>
      <c r="E31" s="13" t="s">
        <v>35</v>
      </c>
      <c r="F31" s="40">
        <v>9.68</v>
      </c>
      <c r="G31" s="65" t="s">
        <v>42</v>
      </c>
      <c r="H31" s="66"/>
      <c r="I31" s="67"/>
    </row>
    <row r="32" spans="1:15" ht="30" customHeight="1" x14ac:dyDescent="0.25">
      <c r="A32" s="63">
        <v>13</v>
      </c>
      <c r="B32" s="63">
        <v>107</v>
      </c>
      <c r="C32" s="63" t="s">
        <v>37</v>
      </c>
      <c r="D32" s="74" t="s">
        <v>38</v>
      </c>
      <c r="E32" s="41" t="s">
        <v>40</v>
      </c>
      <c r="F32" s="39">
        <v>96.8</v>
      </c>
      <c r="G32" s="65" t="s">
        <v>47</v>
      </c>
      <c r="H32" s="66"/>
      <c r="I32" s="67"/>
    </row>
    <row r="33" spans="1:9" x14ac:dyDescent="0.25">
      <c r="A33" s="63"/>
      <c r="B33" s="63"/>
      <c r="C33" s="63"/>
      <c r="D33" s="75"/>
      <c r="E33" s="41" t="s">
        <v>39</v>
      </c>
      <c r="F33" s="39">
        <v>318</v>
      </c>
      <c r="G33" s="68"/>
      <c r="H33" s="69"/>
      <c r="I33" s="70"/>
    </row>
    <row r="36" spans="1:9" x14ac:dyDescent="0.25">
      <c r="G36" s="42" t="s">
        <v>50</v>
      </c>
      <c r="H36" s="37" t="s">
        <v>51</v>
      </c>
      <c r="I36" s="43" t="s">
        <v>50</v>
      </c>
    </row>
    <row r="37" spans="1:9" x14ac:dyDescent="0.25">
      <c r="G37" s="72" t="s">
        <v>46</v>
      </c>
      <c r="H37" s="73"/>
      <c r="I37" s="73"/>
    </row>
    <row r="38" spans="1:9" x14ac:dyDescent="0.25">
      <c r="G38" s="73"/>
      <c r="H38" s="73"/>
      <c r="I38" s="73"/>
    </row>
  </sheetData>
  <mergeCells count="56">
    <mergeCell ref="G37:I38"/>
    <mergeCell ref="G31:I31"/>
    <mergeCell ref="D32:D33"/>
    <mergeCell ref="C32:C33"/>
    <mergeCell ref="B32:B33"/>
    <mergeCell ref="A32:A33"/>
    <mergeCell ref="E30:I30"/>
    <mergeCell ref="C22:C23"/>
    <mergeCell ref="B22:B23"/>
    <mergeCell ref="B14:B15"/>
    <mergeCell ref="C16:C17"/>
    <mergeCell ref="B16:B17"/>
    <mergeCell ref="C18:C19"/>
    <mergeCell ref="B18:B19"/>
    <mergeCell ref="B20:B21"/>
    <mergeCell ref="C20:C21"/>
    <mergeCell ref="G32:I33"/>
    <mergeCell ref="A22:A23"/>
    <mergeCell ref="D26:D27"/>
    <mergeCell ref="A28:A29"/>
    <mergeCell ref="B28:B29"/>
    <mergeCell ref="B12:B13"/>
    <mergeCell ref="C12:C13"/>
    <mergeCell ref="C14:C15"/>
    <mergeCell ref="A26:A27"/>
    <mergeCell ref="B26:B27"/>
    <mergeCell ref="C26:C27"/>
    <mergeCell ref="A12:A13"/>
    <mergeCell ref="A14:A15"/>
    <mergeCell ref="A16:A17"/>
    <mergeCell ref="A18:A19"/>
    <mergeCell ref="A20:A21"/>
    <mergeCell ref="H7:I7"/>
    <mergeCell ref="F7:G7"/>
    <mergeCell ref="D18:D19"/>
    <mergeCell ref="D20:D21"/>
    <mergeCell ref="D22:D23"/>
    <mergeCell ref="D12:D13"/>
    <mergeCell ref="D14:D15"/>
    <mergeCell ref="D16:D17"/>
    <mergeCell ref="N7:O7"/>
    <mergeCell ref="C28:C29"/>
    <mergeCell ref="D28:D29"/>
    <mergeCell ref="A2:I2"/>
    <mergeCell ref="A3:I3"/>
    <mergeCell ref="A4:I4"/>
    <mergeCell ref="H5:I5"/>
    <mergeCell ref="A24:A25"/>
    <mergeCell ref="B24:B25"/>
    <mergeCell ref="C24:C25"/>
    <mergeCell ref="D24:D25"/>
    <mergeCell ref="A7:A8"/>
    <mergeCell ref="B7:B8"/>
    <mergeCell ref="C7:C8"/>
    <mergeCell ref="D7:D8"/>
    <mergeCell ref="E7:E8"/>
  </mergeCells>
  <pageMargins left="0.7" right="0.7" top="0.75" bottom="0.75" header="0.3" footer="0.3"/>
  <pageSetup scale="7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opLeftCell="A28" zoomScale="85" zoomScaleNormal="85" workbookViewId="0">
      <selection activeCell="G37" sqref="G37:I37"/>
    </sheetView>
  </sheetViews>
  <sheetFormatPr defaultRowHeight="15" x14ac:dyDescent="0.25"/>
  <cols>
    <col min="1" max="1" width="7.140625" customWidth="1"/>
    <col min="2" max="2" width="7.5703125" customWidth="1"/>
    <col min="3" max="3" width="9.28515625" customWidth="1"/>
    <col min="4" max="4" width="32.140625" customWidth="1"/>
    <col min="5" max="5" width="10.5703125" style="23" customWidth="1"/>
    <col min="6" max="6" width="10" customWidth="1"/>
    <col min="7" max="7" width="11.5703125" customWidth="1"/>
    <col min="8" max="8" width="13.140625" style="33" customWidth="1"/>
    <col min="9" max="9" width="11.85546875" style="30" customWidth="1"/>
  </cols>
  <sheetData>
    <row r="2" spans="1:9" ht="16.5" x14ac:dyDescent="0.25">
      <c r="A2" s="48" t="s">
        <v>21</v>
      </c>
      <c r="B2" s="48"/>
      <c r="C2" s="48"/>
      <c r="D2" s="48"/>
      <c r="E2" s="48"/>
      <c r="F2" s="48"/>
      <c r="G2" s="48"/>
      <c r="H2" s="48"/>
      <c r="I2" s="48"/>
    </row>
    <row r="3" spans="1:9" ht="15.75" x14ac:dyDescent="0.25">
      <c r="A3" s="49" t="s">
        <v>44</v>
      </c>
      <c r="B3" s="49"/>
      <c r="C3" s="49"/>
      <c r="D3" s="49"/>
      <c r="E3" s="49"/>
      <c r="F3" s="49"/>
      <c r="G3" s="49"/>
      <c r="H3" s="49"/>
      <c r="I3" s="49"/>
    </row>
    <row r="4" spans="1:9" x14ac:dyDescent="0.25">
      <c r="A4" s="50" t="s">
        <v>26</v>
      </c>
      <c r="B4" s="50"/>
      <c r="C4" s="50"/>
      <c r="D4" s="50"/>
      <c r="E4" s="50"/>
      <c r="F4" s="50"/>
      <c r="G4" s="50"/>
      <c r="H4" s="50"/>
      <c r="I4" s="50"/>
    </row>
    <row r="6" spans="1:9" ht="15.75" x14ac:dyDescent="0.25">
      <c r="A6" s="10" t="s">
        <v>20</v>
      </c>
      <c r="B6" s="10"/>
      <c r="C6" s="10"/>
      <c r="D6" s="10"/>
      <c r="E6" s="22"/>
      <c r="F6" s="10"/>
      <c r="G6" s="10"/>
      <c r="H6" s="51" t="s">
        <v>48</v>
      </c>
      <c r="I6" s="51"/>
    </row>
    <row r="7" spans="1:9" ht="15.75" x14ac:dyDescent="0.25">
      <c r="A7" s="10"/>
      <c r="B7" s="10"/>
      <c r="C7" s="10"/>
      <c r="D7" s="10"/>
      <c r="E7" s="22"/>
      <c r="F7" s="10"/>
      <c r="G7" s="10"/>
      <c r="H7" s="31"/>
      <c r="I7" s="28"/>
    </row>
    <row r="8" spans="1:9" ht="28.5" customHeight="1" x14ac:dyDescent="0.25">
      <c r="A8" s="58" t="s">
        <v>22</v>
      </c>
      <c r="B8" s="60" t="s">
        <v>10</v>
      </c>
      <c r="C8" s="60" t="s">
        <v>9</v>
      </c>
      <c r="D8" s="60" t="s">
        <v>11</v>
      </c>
      <c r="E8" s="76" t="s">
        <v>0</v>
      </c>
      <c r="F8" s="44" t="s">
        <v>1</v>
      </c>
      <c r="G8" s="45"/>
      <c r="H8" s="77" t="s">
        <v>4</v>
      </c>
      <c r="I8" s="78"/>
    </row>
    <row r="9" spans="1:9" ht="21" customHeight="1" x14ac:dyDescent="0.25">
      <c r="A9" s="59"/>
      <c r="B9" s="60"/>
      <c r="C9" s="60"/>
      <c r="D9" s="60"/>
      <c r="E9" s="76"/>
      <c r="F9" s="18" t="s">
        <v>2</v>
      </c>
      <c r="G9" s="18" t="s">
        <v>3</v>
      </c>
      <c r="H9" s="32" t="s">
        <v>2</v>
      </c>
      <c r="I9" s="29" t="s">
        <v>3</v>
      </c>
    </row>
    <row r="10" spans="1:9" ht="43.5" x14ac:dyDescent="0.25">
      <c r="A10" s="7">
        <v>5</v>
      </c>
      <c r="B10" s="7">
        <v>36</v>
      </c>
      <c r="C10" s="7" t="s">
        <v>5</v>
      </c>
      <c r="D10" s="8" t="s">
        <v>6</v>
      </c>
      <c r="E10" s="11" t="s">
        <v>8</v>
      </c>
      <c r="F10" s="7">
        <v>7.74</v>
      </c>
      <c r="G10" s="7">
        <v>102</v>
      </c>
      <c r="H10" s="9">
        <f>F10*LHR!L9/100+F10</f>
        <v>11.13</v>
      </c>
      <c r="I10" s="20">
        <f>G10*LHR!M9/100+G10</f>
        <v>110</v>
      </c>
    </row>
    <row r="11" spans="1:9" ht="45" x14ac:dyDescent="0.25">
      <c r="A11" s="7">
        <v>5</v>
      </c>
      <c r="B11" s="7">
        <v>36</v>
      </c>
      <c r="C11" s="7" t="s">
        <v>5</v>
      </c>
      <c r="D11" s="1" t="s">
        <v>7</v>
      </c>
      <c r="E11" s="11" t="s">
        <v>8</v>
      </c>
      <c r="F11" s="7">
        <v>9.68</v>
      </c>
      <c r="G11" s="7">
        <v>108</v>
      </c>
      <c r="H11" s="9">
        <f>F11*LHR!L10/100+F11</f>
        <v>13.92</v>
      </c>
      <c r="I11" s="20">
        <f>G11*LHR!M10/100+G11</f>
        <v>118</v>
      </c>
    </row>
    <row r="12" spans="1:9" ht="45" x14ac:dyDescent="0.25">
      <c r="A12" s="7">
        <v>5</v>
      </c>
      <c r="B12" s="7">
        <v>36</v>
      </c>
      <c r="C12" s="7" t="s">
        <v>5</v>
      </c>
      <c r="D12" s="2" t="s">
        <v>23</v>
      </c>
      <c r="E12" s="11" t="s">
        <v>8</v>
      </c>
      <c r="F12" s="7">
        <v>7.74</v>
      </c>
      <c r="G12" s="7">
        <v>94.6</v>
      </c>
      <c r="H12" s="9">
        <f>F12*LHR!L11/100+F12</f>
        <v>11.13</v>
      </c>
      <c r="I12" s="20">
        <f>G12*LHR!M11/100+G12</f>
        <v>103</v>
      </c>
    </row>
    <row r="13" spans="1:9" x14ac:dyDescent="0.25">
      <c r="A13" s="52">
        <v>5</v>
      </c>
      <c r="B13" s="54" t="s">
        <v>12</v>
      </c>
      <c r="C13" s="79" t="s">
        <v>19</v>
      </c>
      <c r="D13" s="56" t="s">
        <v>13</v>
      </c>
      <c r="E13" s="35" t="s">
        <v>14</v>
      </c>
      <c r="F13" s="12">
        <v>96.8</v>
      </c>
      <c r="G13" s="13">
        <v>387</v>
      </c>
      <c r="H13" s="9">
        <f>F13*LHR!L12/100+F13</f>
        <v>113.74</v>
      </c>
      <c r="I13" s="20">
        <f>G13*LHR!M12/100+G13</f>
        <v>440.17557251908397</v>
      </c>
    </row>
    <row r="14" spans="1:9" ht="15" customHeight="1" x14ac:dyDescent="0.25">
      <c r="A14" s="53"/>
      <c r="B14" s="55"/>
      <c r="C14" s="80"/>
      <c r="D14" s="57"/>
      <c r="E14" s="36" t="s">
        <v>15</v>
      </c>
      <c r="F14" s="14">
        <v>3419</v>
      </c>
      <c r="G14" s="14">
        <v>13664</v>
      </c>
      <c r="H14" s="20">
        <f>F14*LHR!L13/100+F14</f>
        <v>4017</v>
      </c>
      <c r="I14" s="20">
        <f>G14*LHR!M13/100+G14</f>
        <v>15530.000143978115</v>
      </c>
    </row>
    <row r="15" spans="1:9" x14ac:dyDescent="0.25">
      <c r="A15" s="52">
        <v>5</v>
      </c>
      <c r="B15" s="54" t="s">
        <v>12</v>
      </c>
      <c r="C15" s="79" t="s">
        <v>19</v>
      </c>
      <c r="D15" s="61" t="s">
        <v>16</v>
      </c>
      <c r="E15" s="35" t="s">
        <v>14</v>
      </c>
      <c r="F15" s="15">
        <v>96.8</v>
      </c>
      <c r="G15" s="16">
        <v>342</v>
      </c>
      <c r="H15" s="9">
        <f>F15*LHR!L14/100+F15</f>
        <v>113.74</v>
      </c>
      <c r="I15" s="20">
        <f>G15*LHR!M14/100+G15</f>
        <v>366.49856733524354</v>
      </c>
    </row>
    <row r="16" spans="1:9" ht="15" customHeight="1" x14ac:dyDescent="0.25">
      <c r="A16" s="53"/>
      <c r="B16" s="55"/>
      <c r="C16" s="80"/>
      <c r="D16" s="62"/>
      <c r="E16" s="36" t="s">
        <v>15</v>
      </c>
      <c r="F16" s="17">
        <v>3419</v>
      </c>
      <c r="G16" s="17">
        <v>12085</v>
      </c>
      <c r="H16" s="20">
        <f>F16*LHR!L15/100+F16</f>
        <v>4017</v>
      </c>
      <c r="I16" s="20">
        <f>G16*LHR!M15/100+G16</f>
        <v>13882.703787817341</v>
      </c>
    </row>
    <row r="17" spans="1:9" x14ac:dyDescent="0.25">
      <c r="A17" s="52">
        <v>5</v>
      </c>
      <c r="B17" s="54" t="s">
        <v>12</v>
      </c>
      <c r="C17" s="79" t="s">
        <v>19</v>
      </c>
      <c r="D17" s="47" t="s">
        <v>17</v>
      </c>
      <c r="E17" s="35" t="s">
        <v>14</v>
      </c>
      <c r="F17" s="12">
        <v>96.8</v>
      </c>
      <c r="G17" s="13">
        <v>312</v>
      </c>
      <c r="H17" s="9">
        <f>F17*LHR!L16/100+F17</f>
        <v>113.74</v>
      </c>
      <c r="I17" s="20">
        <f>G17*LHR!M16/100+G17</f>
        <v>352.10031347962382</v>
      </c>
    </row>
    <row r="18" spans="1:9" ht="15" customHeight="1" x14ac:dyDescent="0.25">
      <c r="A18" s="53"/>
      <c r="B18" s="55"/>
      <c r="C18" s="80"/>
      <c r="D18" s="47"/>
      <c r="E18" s="35" t="s">
        <v>15</v>
      </c>
      <c r="F18" s="13">
        <v>3419</v>
      </c>
      <c r="G18" s="13">
        <v>11006</v>
      </c>
      <c r="H18" s="20">
        <f>F18*LHR!L17/100+F18</f>
        <v>4017</v>
      </c>
      <c r="I18" s="20">
        <f>G18*LHR!M17/100+G18</f>
        <v>11855.929217972764</v>
      </c>
    </row>
    <row r="19" spans="1:9" x14ac:dyDescent="0.25">
      <c r="A19" s="52">
        <v>5</v>
      </c>
      <c r="B19" s="54" t="s">
        <v>12</v>
      </c>
      <c r="C19" s="79" t="s">
        <v>18</v>
      </c>
      <c r="D19" s="56" t="s">
        <v>13</v>
      </c>
      <c r="E19" s="35" t="s">
        <v>14</v>
      </c>
      <c r="F19" s="12">
        <v>62.9</v>
      </c>
      <c r="G19" s="13">
        <v>311</v>
      </c>
      <c r="H19" s="9">
        <f>F19*LHR!L18/100+F19</f>
        <v>72.599999999999994</v>
      </c>
      <c r="I19" s="20">
        <f>G19*LHR!M18/100+G19</f>
        <v>352.07547169811323</v>
      </c>
    </row>
    <row r="20" spans="1:9" ht="15" customHeight="1" x14ac:dyDescent="0.25">
      <c r="A20" s="53"/>
      <c r="B20" s="55"/>
      <c r="C20" s="80"/>
      <c r="D20" s="57"/>
      <c r="E20" s="36" t="s">
        <v>15</v>
      </c>
      <c r="F20" s="14">
        <v>2222</v>
      </c>
      <c r="G20" s="14">
        <v>10993</v>
      </c>
      <c r="H20" s="20">
        <f>F20*LHR!L19/100+F20</f>
        <v>2564</v>
      </c>
      <c r="I20" s="20">
        <f>G20*LHR!M19/100+G20</f>
        <v>12457.753565062389</v>
      </c>
    </row>
    <row r="21" spans="1:9" x14ac:dyDescent="0.25">
      <c r="A21" s="52">
        <v>5</v>
      </c>
      <c r="B21" s="54" t="s">
        <v>12</v>
      </c>
      <c r="C21" s="79" t="s">
        <v>18</v>
      </c>
      <c r="D21" s="61" t="s">
        <v>16</v>
      </c>
      <c r="E21" s="35" t="s">
        <v>14</v>
      </c>
      <c r="F21" s="15">
        <v>62.9</v>
      </c>
      <c r="G21" s="16">
        <v>268</v>
      </c>
      <c r="H21" s="9">
        <f>F21*LHR!L20/100+F21</f>
        <v>72.599999999999994</v>
      </c>
      <c r="I21" s="20">
        <f>G21*LHR!M20/100+G21</f>
        <v>288.54014598540147</v>
      </c>
    </row>
    <row r="22" spans="1:9" ht="17.25" x14ac:dyDescent="0.25">
      <c r="A22" s="53"/>
      <c r="B22" s="55"/>
      <c r="C22" s="80"/>
      <c r="D22" s="62"/>
      <c r="E22" s="36" t="s">
        <v>15</v>
      </c>
      <c r="F22" s="17">
        <v>2222</v>
      </c>
      <c r="G22" s="17">
        <v>9449</v>
      </c>
      <c r="H22" s="20">
        <f>F22*LHR!L21/100+F22</f>
        <v>2564</v>
      </c>
      <c r="I22" s="20">
        <f>G22*LHR!M21/100+G22</f>
        <v>10155.676810398185</v>
      </c>
    </row>
    <row r="23" spans="1:9" x14ac:dyDescent="0.25">
      <c r="A23" s="52">
        <v>5</v>
      </c>
      <c r="B23" s="54" t="s">
        <v>12</v>
      </c>
      <c r="C23" s="79" t="s">
        <v>18</v>
      </c>
      <c r="D23" s="47" t="s">
        <v>17</v>
      </c>
      <c r="E23" s="35" t="s">
        <v>14</v>
      </c>
      <c r="F23" s="12">
        <v>62.9</v>
      </c>
      <c r="G23" s="13">
        <v>238</v>
      </c>
      <c r="H23" s="9">
        <f>F23*LHR!L22/100+F23</f>
        <v>72.599999999999994</v>
      </c>
      <c r="I23" s="20">
        <f>G23*LHR!M22/100+G23</f>
        <v>260.34285714285716</v>
      </c>
    </row>
    <row r="24" spans="1:9" ht="17.25" x14ac:dyDescent="0.25">
      <c r="A24" s="53"/>
      <c r="B24" s="55"/>
      <c r="C24" s="80"/>
      <c r="D24" s="47"/>
      <c r="E24" s="35" t="s">
        <v>15</v>
      </c>
      <c r="F24" s="13">
        <v>2222</v>
      </c>
      <c r="G24" s="13">
        <v>13705</v>
      </c>
      <c r="H24" s="20">
        <f>F24*LHR!L23/100+F24</f>
        <v>2564</v>
      </c>
      <c r="I24" s="20">
        <f>G24*LHR!M23/100+G24</f>
        <v>15173.278362573099</v>
      </c>
    </row>
    <row r="25" spans="1:9" x14ac:dyDescent="0.25">
      <c r="A25" s="52">
        <v>5</v>
      </c>
      <c r="B25" s="54" t="s">
        <v>12</v>
      </c>
      <c r="C25" s="79" t="s">
        <v>24</v>
      </c>
      <c r="D25" s="56" t="s">
        <v>13</v>
      </c>
      <c r="E25" s="35" t="s">
        <v>14</v>
      </c>
      <c r="F25" s="12">
        <v>108.9</v>
      </c>
      <c r="G25" s="13">
        <v>344</v>
      </c>
      <c r="H25" s="9">
        <f>F25*LHR!L24/100+F25</f>
        <v>114</v>
      </c>
      <c r="I25" s="20">
        <f>G25*LHR!M24/100+G25</f>
        <v>390.2741116751269</v>
      </c>
    </row>
    <row r="26" spans="1:9" ht="17.25" x14ac:dyDescent="0.25">
      <c r="A26" s="53"/>
      <c r="B26" s="55"/>
      <c r="C26" s="80"/>
      <c r="D26" s="57"/>
      <c r="E26" s="36" t="s">
        <v>15</v>
      </c>
      <c r="F26" s="14">
        <v>3846</v>
      </c>
      <c r="G26" s="14">
        <v>12160</v>
      </c>
      <c r="H26" s="20">
        <f>F26*LHR!L25/100+F26</f>
        <v>4026</v>
      </c>
      <c r="I26" s="20">
        <f>G26*LHR!M25/100+G26</f>
        <v>13779.936836060868</v>
      </c>
    </row>
    <row r="27" spans="1:9" x14ac:dyDescent="0.25">
      <c r="A27" s="52">
        <v>5</v>
      </c>
      <c r="B27" s="54" t="s">
        <v>12</v>
      </c>
      <c r="C27" s="79" t="s">
        <v>24</v>
      </c>
      <c r="D27" s="61" t="s">
        <v>16</v>
      </c>
      <c r="E27" s="35" t="s">
        <v>14</v>
      </c>
      <c r="F27" s="15">
        <v>108.9</v>
      </c>
      <c r="G27" s="16">
        <v>344</v>
      </c>
      <c r="H27" s="9">
        <f>F27*LHR!L26/100+F27</f>
        <v>114</v>
      </c>
      <c r="I27" s="20">
        <f>G27*LHR!M26/100+G27</f>
        <v>368.50142450142448</v>
      </c>
    </row>
    <row r="28" spans="1:9" ht="17.25" x14ac:dyDescent="0.25">
      <c r="A28" s="53"/>
      <c r="B28" s="55"/>
      <c r="C28" s="80"/>
      <c r="D28" s="62"/>
      <c r="E28" s="36" t="s">
        <v>15</v>
      </c>
      <c r="F28" s="17">
        <v>3846</v>
      </c>
      <c r="G28" s="17">
        <v>12160</v>
      </c>
      <c r="H28" s="20">
        <f>F28*LHR!L27/100+F28</f>
        <v>4026</v>
      </c>
      <c r="I28" s="20">
        <f>G28*LHR!M27/100+G28</f>
        <v>13017.718661829907</v>
      </c>
    </row>
    <row r="29" spans="1:9" x14ac:dyDescent="0.25">
      <c r="A29" s="52">
        <v>5</v>
      </c>
      <c r="B29" s="54" t="s">
        <v>12</v>
      </c>
      <c r="C29" s="79" t="s">
        <v>24</v>
      </c>
      <c r="D29" s="47" t="s">
        <v>17</v>
      </c>
      <c r="E29" s="35" t="s">
        <v>14</v>
      </c>
      <c r="F29" s="12">
        <v>108.9</v>
      </c>
      <c r="G29" s="13">
        <v>314</v>
      </c>
      <c r="H29" s="9">
        <f>F29*LHR!L28/100+F29</f>
        <v>114</v>
      </c>
      <c r="I29" s="20">
        <f>G29*LHR!M28/100+G29</f>
        <v>353.00621118012424</v>
      </c>
    </row>
    <row r="30" spans="1:9" ht="17.25" x14ac:dyDescent="0.25">
      <c r="A30" s="53"/>
      <c r="B30" s="55"/>
      <c r="C30" s="80"/>
      <c r="D30" s="47"/>
      <c r="E30" s="35" t="s">
        <v>15</v>
      </c>
      <c r="F30" s="13">
        <v>3846</v>
      </c>
      <c r="G30" s="13">
        <v>11105</v>
      </c>
      <c r="H30" s="20">
        <f>F30*LHR!L29/100+F30</f>
        <v>4026</v>
      </c>
      <c r="I30" s="20">
        <f>G30*LHR!M29/100+G30</f>
        <v>12496.7901777856</v>
      </c>
    </row>
    <row r="31" spans="1:9" ht="142.5" customHeight="1" x14ac:dyDescent="0.25">
      <c r="A31" s="7">
        <v>8</v>
      </c>
      <c r="B31" s="7">
        <v>61</v>
      </c>
      <c r="C31" s="7" t="s">
        <v>32</v>
      </c>
      <c r="D31" s="24" t="s">
        <v>33</v>
      </c>
      <c r="E31" s="64" t="s">
        <v>41</v>
      </c>
      <c r="F31" s="64"/>
      <c r="G31" s="64"/>
      <c r="H31" s="64"/>
      <c r="I31" s="64"/>
    </row>
    <row r="32" spans="1:9" ht="60" customHeight="1" x14ac:dyDescent="0.25">
      <c r="A32" s="39">
        <v>13</v>
      </c>
      <c r="B32" s="39">
        <v>107</v>
      </c>
      <c r="C32" s="39" t="s">
        <v>34</v>
      </c>
      <c r="D32" s="24" t="s">
        <v>36</v>
      </c>
      <c r="E32" s="13" t="s">
        <v>35</v>
      </c>
      <c r="F32" s="40">
        <v>9.68</v>
      </c>
      <c r="G32" s="65" t="s">
        <v>42</v>
      </c>
      <c r="H32" s="66"/>
      <c r="I32" s="67"/>
    </row>
    <row r="33" spans="1:9" ht="30" customHeight="1" x14ac:dyDescent="0.25">
      <c r="A33" s="63">
        <v>13</v>
      </c>
      <c r="B33" s="63">
        <v>107</v>
      </c>
      <c r="C33" s="63" t="s">
        <v>37</v>
      </c>
      <c r="D33" s="74" t="s">
        <v>38</v>
      </c>
      <c r="E33" s="41" t="s">
        <v>40</v>
      </c>
      <c r="F33" s="39">
        <v>96.8</v>
      </c>
      <c r="G33" s="65" t="s">
        <v>47</v>
      </c>
      <c r="H33" s="66"/>
      <c r="I33" s="67"/>
    </row>
    <row r="34" spans="1:9" x14ac:dyDescent="0.25">
      <c r="A34" s="63"/>
      <c r="B34" s="63"/>
      <c r="C34" s="63"/>
      <c r="D34" s="75"/>
      <c r="E34" s="41" t="s">
        <v>39</v>
      </c>
      <c r="F34" s="39">
        <v>318</v>
      </c>
      <c r="G34" s="68"/>
      <c r="H34" s="69"/>
      <c r="I34" s="70"/>
    </row>
    <row r="37" spans="1:9" x14ac:dyDescent="0.25">
      <c r="G37" s="42" t="s">
        <v>50</v>
      </c>
      <c r="H37" s="37" t="s">
        <v>51</v>
      </c>
      <c r="I37" s="43" t="s">
        <v>50</v>
      </c>
    </row>
    <row r="38" spans="1:9" ht="15" customHeight="1" x14ac:dyDescent="0.25">
      <c r="G38" s="72" t="s">
        <v>46</v>
      </c>
      <c r="H38" s="73"/>
      <c r="I38" s="73"/>
    </row>
    <row r="39" spans="1:9" ht="15" customHeight="1" x14ac:dyDescent="0.25">
      <c r="G39" s="73"/>
      <c r="H39" s="73"/>
      <c r="I39" s="73"/>
    </row>
  </sheetData>
  <mergeCells count="55">
    <mergeCell ref="A25:A26"/>
    <mergeCell ref="B25:B26"/>
    <mergeCell ref="C25:C26"/>
    <mergeCell ref="D25:D26"/>
    <mergeCell ref="G38:I39"/>
    <mergeCell ref="A27:A28"/>
    <mergeCell ref="B27:B28"/>
    <mergeCell ref="C27:C28"/>
    <mergeCell ref="D27:D28"/>
    <mergeCell ref="A29:A30"/>
    <mergeCell ref="B29:B30"/>
    <mergeCell ref="C29:C30"/>
    <mergeCell ref="D29:D30"/>
    <mergeCell ref="E31:I31"/>
    <mergeCell ref="G32:I32"/>
    <mergeCell ref="A33:A34"/>
    <mergeCell ref="G33:I34"/>
    <mergeCell ref="B33:B34"/>
    <mergeCell ref="C33:C34"/>
    <mergeCell ref="D33:D34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2:I2"/>
    <mergeCell ref="A3:I3"/>
    <mergeCell ref="A4:I4"/>
    <mergeCell ref="H6:I6"/>
    <mergeCell ref="A8:A9"/>
    <mergeCell ref="B8:B9"/>
    <mergeCell ref="C8:C9"/>
    <mergeCell ref="D8:D9"/>
    <mergeCell ref="E8:E9"/>
    <mergeCell ref="F8:G8"/>
    <mergeCell ref="H8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opLeftCell="A31" workbookViewId="0">
      <selection activeCell="G37" sqref="G37:I37"/>
    </sheetView>
  </sheetViews>
  <sheetFormatPr defaultRowHeight="15" x14ac:dyDescent="0.25"/>
  <cols>
    <col min="1" max="1" width="7.140625" customWidth="1"/>
    <col min="2" max="2" width="7.5703125" customWidth="1"/>
    <col min="3" max="3" width="9.28515625" customWidth="1"/>
    <col min="4" max="4" width="32.140625" style="23" customWidth="1"/>
    <col min="5" max="5" width="10.5703125" customWidth="1"/>
    <col min="7" max="7" width="10.7109375" customWidth="1"/>
    <col min="8" max="8" width="13.140625" customWidth="1"/>
    <col min="9" max="9" width="11.85546875" customWidth="1"/>
  </cols>
  <sheetData>
    <row r="2" spans="1:9" x14ac:dyDescent="0.25">
      <c r="A2" s="48" t="s">
        <v>21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49" t="s">
        <v>44</v>
      </c>
      <c r="B3" s="49"/>
      <c r="C3" s="49"/>
      <c r="D3" s="49"/>
      <c r="E3" s="49"/>
      <c r="F3" s="49"/>
      <c r="G3" s="49"/>
      <c r="H3" s="49"/>
      <c r="I3" s="49"/>
    </row>
    <row r="4" spans="1:9" x14ac:dyDescent="0.25">
      <c r="A4" s="50" t="s">
        <v>27</v>
      </c>
      <c r="B4" s="50"/>
      <c r="C4" s="50"/>
      <c r="D4" s="50"/>
      <c r="E4" s="50"/>
      <c r="F4" s="50"/>
      <c r="G4" s="50"/>
      <c r="H4" s="50"/>
      <c r="I4" s="50"/>
    </row>
    <row r="6" spans="1:9" ht="15.75" x14ac:dyDescent="0.25">
      <c r="A6" s="10" t="s">
        <v>20</v>
      </c>
      <c r="B6" s="10"/>
      <c r="C6" s="10"/>
      <c r="D6" s="22"/>
      <c r="E6" s="10"/>
      <c r="F6" s="10"/>
      <c r="G6" s="10"/>
      <c r="H6" s="51" t="s">
        <v>49</v>
      </c>
      <c r="I6" s="51"/>
    </row>
    <row r="7" spans="1:9" ht="15.75" x14ac:dyDescent="0.25">
      <c r="A7" s="10"/>
      <c r="B7" s="10"/>
      <c r="C7" s="10"/>
      <c r="D7" s="22"/>
      <c r="E7" s="10"/>
      <c r="F7" s="10"/>
      <c r="G7" s="10"/>
      <c r="H7" s="19"/>
      <c r="I7" s="19"/>
    </row>
    <row r="8" spans="1:9" ht="25.5" customHeight="1" x14ac:dyDescent="0.25">
      <c r="A8" s="58" t="s">
        <v>22</v>
      </c>
      <c r="B8" s="60" t="s">
        <v>10</v>
      </c>
      <c r="C8" s="60" t="s">
        <v>9</v>
      </c>
      <c r="D8" s="76" t="s">
        <v>11</v>
      </c>
      <c r="E8" s="60" t="s">
        <v>0</v>
      </c>
      <c r="F8" s="44" t="s">
        <v>1</v>
      </c>
      <c r="G8" s="45"/>
      <c r="H8" s="44" t="s">
        <v>4</v>
      </c>
      <c r="I8" s="45"/>
    </row>
    <row r="9" spans="1:9" x14ac:dyDescent="0.25">
      <c r="A9" s="59"/>
      <c r="B9" s="60"/>
      <c r="C9" s="60"/>
      <c r="D9" s="76"/>
      <c r="E9" s="60"/>
      <c r="F9" s="18" t="s">
        <v>2</v>
      </c>
      <c r="G9" s="18" t="s">
        <v>3</v>
      </c>
      <c r="H9" s="18" t="s">
        <v>2</v>
      </c>
      <c r="I9" s="18" t="s">
        <v>3</v>
      </c>
    </row>
    <row r="10" spans="1:9" ht="43.5" x14ac:dyDescent="0.25">
      <c r="A10" s="7">
        <v>5</v>
      </c>
      <c r="B10" s="7">
        <v>36</v>
      </c>
      <c r="C10" s="7" t="s">
        <v>5</v>
      </c>
      <c r="D10" s="8" t="s">
        <v>6</v>
      </c>
      <c r="E10" s="11" t="s">
        <v>8</v>
      </c>
      <c r="F10" s="7">
        <v>7.74</v>
      </c>
      <c r="G10" s="7">
        <v>102</v>
      </c>
      <c r="H10" s="9">
        <f>F10*LHR!L9/100+F10</f>
        <v>11.13</v>
      </c>
      <c r="I10" s="20">
        <f>G10*LHR!M9/100+G10</f>
        <v>110</v>
      </c>
    </row>
    <row r="11" spans="1:9" ht="45" x14ac:dyDescent="0.25">
      <c r="A11" s="7">
        <v>5</v>
      </c>
      <c r="B11" s="7">
        <v>36</v>
      </c>
      <c r="C11" s="7" t="s">
        <v>5</v>
      </c>
      <c r="D11" s="1" t="s">
        <v>7</v>
      </c>
      <c r="E11" s="11" t="s">
        <v>8</v>
      </c>
      <c r="F11" s="7">
        <v>9.68</v>
      </c>
      <c r="G11" s="7">
        <v>108</v>
      </c>
      <c r="H11" s="9">
        <f>F11*LHR!L10/100+F11</f>
        <v>13.92</v>
      </c>
      <c r="I11" s="20">
        <f>G11*LHR!M10/100+G11</f>
        <v>118</v>
      </c>
    </row>
    <row r="12" spans="1:9" ht="45" x14ac:dyDescent="0.25">
      <c r="A12" s="7">
        <v>5</v>
      </c>
      <c r="B12" s="7">
        <v>36</v>
      </c>
      <c r="C12" s="7" t="s">
        <v>5</v>
      </c>
      <c r="D12" s="2" t="s">
        <v>23</v>
      </c>
      <c r="E12" s="11" t="s">
        <v>8</v>
      </c>
      <c r="F12" s="7">
        <v>7.74</v>
      </c>
      <c r="G12" s="7">
        <v>94.6</v>
      </c>
      <c r="H12" s="9">
        <f>F12*LHR!L11/100+F12</f>
        <v>11.13</v>
      </c>
      <c r="I12" s="20">
        <f>G12*LHR!M11/100+G12</f>
        <v>103</v>
      </c>
    </row>
    <row r="13" spans="1:9" x14ac:dyDescent="0.25">
      <c r="A13" s="52">
        <v>5</v>
      </c>
      <c r="B13" s="54" t="s">
        <v>12</v>
      </c>
      <c r="C13" s="79" t="s">
        <v>19</v>
      </c>
      <c r="D13" s="61" t="s">
        <v>13</v>
      </c>
      <c r="E13" s="35" t="s">
        <v>14</v>
      </c>
      <c r="F13" s="12">
        <v>96.8</v>
      </c>
      <c r="G13" s="13">
        <v>367</v>
      </c>
      <c r="H13" s="9">
        <f>F13*LHR!L12/100+F13</f>
        <v>113.74</v>
      </c>
      <c r="I13" s="20">
        <f>G13*LHR!M12/100+G13</f>
        <v>417.4274809160305</v>
      </c>
    </row>
    <row r="14" spans="1:9" ht="17.25" x14ac:dyDescent="0.25">
      <c r="A14" s="53"/>
      <c r="B14" s="55"/>
      <c r="C14" s="80"/>
      <c r="D14" s="62"/>
      <c r="E14" s="36" t="s">
        <v>15</v>
      </c>
      <c r="F14" s="14">
        <v>3419</v>
      </c>
      <c r="G14" s="14">
        <v>12963</v>
      </c>
      <c r="H14" s="20">
        <f>F14*LHR!L13/100+F14</f>
        <v>4017</v>
      </c>
      <c r="I14" s="20">
        <f>G14*LHR!M13/100+G14</f>
        <v>14733.269311064718</v>
      </c>
    </row>
    <row r="15" spans="1:9" x14ac:dyDescent="0.25">
      <c r="A15" s="52">
        <v>5</v>
      </c>
      <c r="B15" s="54" t="s">
        <v>12</v>
      </c>
      <c r="C15" s="79" t="s">
        <v>19</v>
      </c>
      <c r="D15" s="61" t="s">
        <v>16</v>
      </c>
      <c r="E15" s="35" t="s">
        <v>14</v>
      </c>
      <c r="F15" s="15">
        <v>96.8</v>
      </c>
      <c r="G15" s="16">
        <v>320</v>
      </c>
      <c r="H15" s="9">
        <f>F15*LHR!L14/100+F15</f>
        <v>113.74</v>
      </c>
      <c r="I15" s="20">
        <f>G15*LHR!M14/100+G15</f>
        <v>342.92263610315189</v>
      </c>
    </row>
    <row r="16" spans="1:9" ht="17.25" x14ac:dyDescent="0.25">
      <c r="A16" s="53"/>
      <c r="B16" s="55"/>
      <c r="C16" s="80"/>
      <c r="D16" s="62"/>
      <c r="E16" s="36" t="s">
        <v>15</v>
      </c>
      <c r="F16" s="17">
        <v>3419</v>
      </c>
      <c r="G16" s="17">
        <v>11306</v>
      </c>
      <c r="H16" s="20">
        <f>F16*LHR!L15/100+F16</f>
        <v>4017</v>
      </c>
      <c r="I16" s="20">
        <f>G16*LHR!M15/100+G16</f>
        <v>12987.823667775165</v>
      </c>
    </row>
    <row r="17" spans="1:9" x14ac:dyDescent="0.25">
      <c r="A17" s="52">
        <v>5</v>
      </c>
      <c r="B17" s="54" t="s">
        <v>12</v>
      </c>
      <c r="C17" s="79" t="s">
        <v>19</v>
      </c>
      <c r="D17" s="47" t="s">
        <v>17</v>
      </c>
      <c r="E17" s="35" t="s">
        <v>14</v>
      </c>
      <c r="F17" s="12">
        <v>96.8</v>
      </c>
      <c r="G17" s="13">
        <v>292</v>
      </c>
      <c r="H17" s="9">
        <f>F17*LHR!L16/100+F17</f>
        <v>113.74</v>
      </c>
      <c r="I17" s="20">
        <f>G17*LHR!M16/100+G17</f>
        <v>329.52978056426332</v>
      </c>
    </row>
    <row r="18" spans="1:9" ht="17.25" x14ac:dyDescent="0.25">
      <c r="A18" s="53"/>
      <c r="B18" s="55"/>
      <c r="C18" s="80"/>
      <c r="D18" s="47"/>
      <c r="E18" s="35" t="s">
        <v>15</v>
      </c>
      <c r="F18" s="13">
        <v>3419</v>
      </c>
      <c r="G18" s="13">
        <v>10304</v>
      </c>
      <c r="H18" s="20">
        <f>F18*LHR!L17/100+F18</f>
        <v>4017</v>
      </c>
      <c r="I18" s="20">
        <f>G18*LHR!M17/100+G18</f>
        <v>11099.717850444425</v>
      </c>
    </row>
    <row r="19" spans="1:9" x14ac:dyDescent="0.25">
      <c r="A19" s="52">
        <v>5</v>
      </c>
      <c r="B19" s="54" t="s">
        <v>12</v>
      </c>
      <c r="C19" s="79" t="s">
        <v>18</v>
      </c>
      <c r="D19" s="61" t="s">
        <v>13</v>
      </c>
      <c r="E19" s="35" t="s">
        <v>14</v>
      </c>
      <c r="F19" s="12">
        <v>62.9</v>
      </c>
      <c r="G19" s="13">
        <v>283</v>
      </c>
      <c r="H19" s="9">
        <f>F19*LHR!L18/100+F19</f>
        <v>72.599999999999994</v>
      </c>
      <c r="I19" s="20">
        <f>G19*LHR!M18/100+G19</f>
        <v>320.37735849056605</v>
      </c>
    </row>
    <row r="20" spans="1:9" ht="17.25" x14ac:dyDescent="0.25">
      <c r="A20" s="53"/>
      <c r="B20" s="55"/>
      <c r="C20" s="80"/>
      <c r="D20" s="62"/>
      <c r="E20" s="36" t="s">
        <v>15</v>
      </c>
      <c r="F20" s="14">
        <v>2222</v>
      </c>
      <c r="G20" s="14">
        <v>9978</v>
      </c>
      <c r="H20" s="20">
        <f>F20*LHR!L19/100+F20</f>
        <v>2564</v>
      </c>
      <c r="I20" s="20">
        <f>G20*LHR!M19/100+G20</f>
        <v>11307.510695187166</v>
      </c>
    </row>
    <row r="21" spans="1:9" x14ac:dyDescent="0.25">
      <c r="A21" s="52">
        <v>5</v>
      </c>
      <c r="B21" s="54" t="s">
        <v>12</v>
      </c>
      <c r="C21" s="79" t="s">
        <v>18</v>
      </c>
      <c r="D21" s="61" t="s">
        <v>16</v>
      </c>
      <c r="E21" s="35" t="s">
        <v>14</v>
      </c>
      <c r="F21" s="15">
        <v>62.9</v>
      </c>
      <c r="G21" s="16">
        <v>237</v>
      </c>
      <c r="H21" s="9">
        <f>F21*LHR!L20/100+F21</f>
        <v>72.599999999999994</v>
      </c>
      <c r="I21" s="20">
        <f>G21*LHR!M20/100+G21</f>
        <v>255.16423357664235</v>
      </c>
    </row>
    <row r="22" spans="1:9" ht="17.25" x14ac:dyDescent="0.25">
      <c r="A22" s="53"/>
      <c r="B22" s="55"/>
      <c r="C22" s="80"/>
      <c r="D22" s="62"/>
      <c r="E22" s="36" t="s">
        <v>15</v>
      </c>
      <c r="F22" s="17">
        <v>2222</v>
      </c>
      <c r="G22" s="17">
        <v>8356</v>
      </c>
      <c r="H22" s="20">
        <f>F22*LHR!L21/100+F22</f>
        <v>2564</v>
      </c>
      <c r="I22" s="20">
        <f>G22*LHR!M21/100+G22</f>
        <v>8980.9329482153917</v>
      </c>
    </row>
    <row r="23" spans="1:9" x14ac:dyDescent="0.25">
      <c r="A23" s="52">
        <v>5</v>
      </c>
      <c r="B23" s="54" t="s">
        <v>12</v>
      </c>
      <c r="C23" s="79" t="s">
        <v>18</v>
      </c>
      <c r="D23" s="47" t="s">
        <v>17</v>
      </c>
      <c r="E23" s="35" t="s">
        <v>14</v>
      </c>
      <c r="F23" s="12">
        <v>62.9</v>
      </c>
      <c r="G23" s="13">
        <v>209</v>
      </c>
      <c r="H23" s="9">
        <f>F23*LHR!L22/100+F23</f>
        <v>72.599999999999994</v>
      </c>
      <c r="I23" s="20">
        <f>G23*LHR!M22/100+G23</f>
        <v>228.62040816326532</v>
      </c>
    </row>
    <row r="24" spans="1:9" ht="17.25" x14ac:dyDescent="0.25">
      <c r="A24" s="53"/>
      <c r="B24" s="55"/>
      <c r="C24" s="80"/>
      <c r="D24" s="47"/>
      <c r="E24" s="35" t="s">
        <v>15</v>
      </c>
      <c r="F24" s="13">
        <v>2222</v>
      </c>
      <c r="G24" s="13">
        <v>7376</v>
      </c>
      <c r="H24" s="20">
        <f>F24*LHR!L23/100+F24</f>
        <v>2564</v>
      </c>
      <c r="I24" s="20">
        <f>G24*LHR!M23/100+G24</f>
        <v>8166.2240935672517</v>
      </c>
    </row>
    <row r="25" spans="1:9" x14ac:dyDescent="0.25">
      <c r="A25" s="52">
        <v>5</v>
      </c>
      <c r="B25" s="54" t="s">
        <v>12</v>
      </c>
      <c r="C25" s="79" t="s">
        <v>24</v>
      </c>
      <c r="D25" s="61" t="s">
        <v>13</v>
      </c>
      <c r="E25" s="35" t="s">
        <v>14</v>
      </c>
      <c r="F25" s="12">
        <v>108.9</v>
      </c>
      <c r="G25" s="13">
        <v>366</v>
      </c>
      <c r="H25" s="20">
        <f>F25*LHR!L24/100+F25</f>
        <v>114</v>
      </c>
      <c r="I25" s="20">
        <f>G25*LHR!M24/100+G25</f>
        <v>415.23350253807109</v>
      </c>
    </row>
    <row r="26" spans="1:9" ht="17.25" x14ac:dyDescent="0.25">
      <c r="A26" s="53"/>
      <c r="B26" s="55"/>
      <c r="C26" s="80"/>
      <c r="D26" s="62"/>
      <c r="E26" s="36" t="s">
        <v>15</v>
      </c>
      <c r="F26" s="14">
        <v>3846</v>
      </c>
      <c r="G26" s="14">
        <v>12927</v>
      </c>
      <c r="H26" s="20">
        <f>F26*LHR!L25/100+F26</f>
        <v>4026</v>
      </c>
      <c r="I26" s="20">
        <f>G26*LHR!M25/100+G26</f>
        <v>14649.115417743324</v>
      </c>
    </row>
    <row r="27" spans="1:9" x14ac:dyDescent="0.25">
      <c r="A27" s="52">
        <v>5</v>
      </c>
      <c r="B27" s="54" t="s">
        <v>12</v>
      </c>
      <c r="C27" s="79" t="s">
        <v>24</v>
      </c>
      <c r="D27" s="61" t="s">
        <v>16</v>
      </c>
      <c r="E27" s="35" t="s">
        <v>14</v>
      </c>
      <c r="F27" s="15">
        <v>108.9</v>
      </c>
      <c r="G27" s="16">
        <v>320</v>
      </c>
      <c r="H27" s="20">
        <f>F27*LHR!L26/100+F27</f>
        <v>114</v>
      </c>
      <c r="I27" s="20">
        <f>G27*LHR!M26/100+G27</f>
        <v>342.79202279202281</v>
      </c>
    </row>
    <row r="28" spans="1:9" ht="17.25" x14ac:dyDescent="0.25">
      <c r="A28" s="53"/>
      <c r="B28" s="55"/>
      <c r="C28" s="80"/>
      <c r="D28" s="62"/>
      <c r="E28" s="36" t="s">
        <v>15</v>
      </c>
      <c r="F28" s="17">
        <v>3846</v>
      </c>
      <c r="G28" s="17">
        <v>11304</v>
      </c>
      <c r="H28" s="20">
        <f>F28*LHR!L27/100+F28</f>
        <v>4026</v>
      </c>
      <c r="I28" s="20">
        <f>G28*LHR!M27/100+G28</f>
        <v>12101.339782345829</v>
      </c>
    </row>
    <row r="29" spans="1:9" x14ac:dyDescent="0.25">
      <c r="A29" s="52">
        <v>5</v>
      </c>
      <c r="B29" s="54" t="s">
        <v>12</v>
      </c>
      <c r="C29" s="79" t="s">
        <v>24</v>
      </c>
      <c r="D29" s="47" t="s">
        <v>17</v>
      </c>
      <c r="E29" s="35" t="s">
        <v>14</v>
      </c>
      <c r="F29" s="12">
        <v>108.9</v>
      </c>
      <c r="G29" s="13">
        <v>292</v>
      </c>
      <c r="H29" s="20">
        <f>F29*LHR!L28/100+F29</f>
        <v>114</v>
      </c>
      <c r="I29" s="20">
        <f>G29*LHR!M28/100+G29</f>
        <v>328.27329192546586</v>
      </c>
    </row>
    <row r="30" spans="1:9" ht="17.25" x14ac:dyDescent="0.25">
      <c r="A30" s="53"/>
      <c r="B30" s="55"/>
      <c r="C30" s="80"/>
      <c r="D30" s="47"/>
      <c r="E30" s="35" t="s">
        <v>15</v>
      </c>
      <c r="F30" s="13">
        <v>3846</v>
      </c>
      <c r="G30" s="13">
        <v>10325</v>
      </c>
      <c r="H30" s="20">
        <f>F30*LHR!L29/100+F30</f>
        <v>4026</v>
      </c>
      <c r="I30" s="20">
        <f>G30*LHR!M29/100+G30</f>
        <v>11619.032740714663</v>
      </c>
    </row>
    <row r="31" spans="1:9" ht="142.5" customHeight="1" x14ac:dyDescent="0.25">
      <c r="A31" s="7">
        <v>8</v>
      </c>
      <c r="B31" s="7">
        <v>61</v>
      </c>
      <c r="C31" s="7" t="s">
        <v>32</v>
      </c>
      <c r="D31" s="24" t="s">
        <v>33</v>
      </c>
      <c r="E31" s="64" t="s">
        <v>41</v>
      </c>
      <c r="F31" s="64"/>
      <c r="G31" s="64"/>
      <c r="H31" s="64"/>
      <c r="I31" s="64"/>
    </row>
    <row r="32" spans="1:9" ht="60" customHeight="1" x14ac:dyDescent="0.25">
      <c r="A32" s="39">
        <v>13</v>
      </c>
      <c r="B32" s="39">
        <v>107</v>
      </c>
      <c r="C32" s="39" t="s">
        <v>34</v>
      </c>
      <c r="D32" s="24" t="s">
        <v>36</v>
      </c>
      <c r="E32" s="13" t="s">
        <v>35</v>
      </c>
      <c r="F32" s="40">
        <v>9.68</v>
      </c>
      <c r="G32" s="65" t="s">
        <v>42</v>
      </c>
      <c r="H32" s="66"/>
      <c r="I32" s="67"/>
    </row>
    <row r="33" spans="1:9" ht="30" customHeight="1" x14ac:dyDescent="0.25">
      <c r="A33" s="63">
        <v>13</v>
      </c>
      <c r="B33" s="63">
        <v>107</v>
      </c>
      <c r="C33" s="63" t="s">
        <v>37</v>
      </c>
      <c r="D33" s="74" t="s">
        <v>38</v>
      </c>
      <c r="E33" s="41" t="s">
        <v>40</v>
      </c>
      <c r="F33" s="39">
        <v>96.8</v>
      </c>
      <c r="G33" s="65" t="s">
        <v>47</v>
      </c>
      <c r="H33" s="66"/>
      <c r="I33" s="67"/>
    </row>
    <row r="34" spans="1:9" x14ac:dyDescent="0.25">
      <c r="A34" s="63"/>
      <c r="B34" s="63"/>
      <c r="C34" s="63"/>
      <c r="D34" s="75"/>
      <c r="E34" s="41" t="s">
        <v>39</v>
      </c>
      <c r="F34" s="39">
        <v>318</v>
      </c>
      <c r="G34" s="68"/>
      <c r="H34" s="69"/>
      <c r="I34" s="70"/>
    </row>
    <row r="37" spans="1:9" x14ac:dyDescent="0.25">
      <c r="G37" s="42" t="s">
        <v>50</v>
      </c>
      <c r="H37" s="37" t="s">
        <v>51</v>
      </c>
      <c r="I37" s="43" t="s">
        <v>50</v>
      </c>
    </row>
    <row r="38" spans="1:9" ht="15" customHeight="1" x14ac:dyDescent="0.25">
      <c r="G38" s="72" t="s">
        <v>46</v>
      </c>
      <c r="H38" s="73"/>
      <c r="I38" s="73"/>
    </row>
    <row r="39" spans="1:9" ht="15" customHeight="1" x14ac:dyDescent="0.25">
      <c r="G39" s="73"/>
      <c r="H39" s="73"/>
      <c r="I39" s="73"/>
    </row>
  </sheetData>
  <mergeCells count="55">
    <mergeCell ref="G38:I39"/>
    <mergeCell ref="E31:I31"/>
    <mergeCell ref="G32:I32"/>
    <mergeCell ref="A33:A34"/>
    <mergeCell ref="B33:B34"/>
    <mergeCell ref="C33:C34"/>
    <mergeCell ref="D33:D34"/>
    <mergeCell ref="G33:I34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C24"/>
    <mergeCell ref="D23:D24"/>
    <mergeCell ref="A25:A26"/>
    <mergeCell ref="B25:B26"/>
    <mergeCell ref="C25:C26"/>
    <mergeCell ref="D25:D26"/>
    <mergeCell ref="A19:A20"/>
    <mergeCell ref="B19:B20"/>
    <mergeCell ref="C19:C20"/>
    <mergeCell ref="D19:D20"/>
    <mergeCell ref="A21:A22"/>
    <mergeCell ref="B21:B22"/>
    <mergeCell ref="C21:C22"/>
    <mergeCell ref="D21:D22"/>
    <mergeCell ref="B13:B14"/>
    <mergeCell ref="C13:C14"/>
    <mergeCell ref="D13:D14"/>
    <mergeCell ref="A17:A18"/>
    <mergeCell ref="B17:B18"/>
    <mergeCell ref="C17:C18"/>
    <mergeCell ref="D17:D18"/>
    <mergeCell ref="A15:A16"/>
    <mergeCell ref="B15:B16"/>
    <mergeCell ref="C15:C16"/>
    <mergeCell ref="D15:D16"/>
    <mergeCell ref="A13:A14"/>
    <mergeCell ref="A2:I2"/>
    <mergeCell ref="A3:I3"/>
    <mergeCell ref="A4:I4"/>
    <mergeCell ref="H6:I6"/>
    <mergeCell ref="A8:A9"/>
    <mergeCell ref="B8:B9"/>
    <mergeCell ref="C8:C9"/>
    <mergeCell ref="D8:D9"/>
    <mergeCell ref="E8:E9"/>
    <mergeCell ref="F8:G8"/>
    <mergeCell ref="H8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opLeftCell="A28" workbookViewId="0">
      <selection activeCell="G37" sqref="G37:I37"/>
    </sheetView>
  </sheetViews>
  <sheetFormatPr defaultRowHeight="15" x14ac:dyDescent="0.25"/>
  <cols>
    <col min="1" max="1" width="7.140625" customWidth="1"/>
    <col min="2" max="2" width="7.5703125" customWidth="1"/>
    <col min="3" max="3" width="9.28515625" customWidth="1"/>
    <col min="4" max="4" width="32.140625" style="23" customWidth="1"/>
    <col min="5" max="5" width="10.5703125" customWidth="1"/>
    <col min="7" max="7" width="10.7109375" customWidth="1"/>
    <col min="8" max="8" width="13.140625" customWidth="1"/>
    <col min="9" max="9" width="11.85546875" customWidth="1"/>
  </cols>
  <sheetData>
    <row r="2" spans="1:9" x14ac:dyDescent="0.25">
      <c r="A2" s="48" t="s">
        <v>21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49" t="s">
        <v>44</v>
      </c>
      <c r="B3" s="49"/>
      <c r="C3" s="49"/>
      <c r="D3" s="49"/>
      <c r="E3" s="49"/>
      <c r="F3" s="49"/>
      <c r="G3" s="49"/>
      <c r="H3" s="49"/>
      <c r="I3" s="49"/>
    </row>
    <row r="4" spans="1:9" x14ac:dyDescent="0.25">
      <c r="A4" s="50" t="s">
        <v>28</v>
      </c>
      <c r="B4" s="50"/>
      <c r="C4" s="50"/>
      <c r="D4" s="50"/>
      <c r="E4" s="50"/>
      <c r="F4" s="50"/>
      <c r="G4" s="50"/>
      <c r="H4" s="50"/>
      <c r="I4" s="50"/>
    </row>
    <row r="6" spans="1:9" ht="15.75" x14ac:dyDescent="0.25">
      <c r="A6" s="10" t="s">
        <v>20</v>
      </c>
      <c r="B6" s="10"/>
      <c r="C6" s="10"/>
      <c r="D6" s="22"/>
      <c r="E6" s="10"/>
      <c r="F6" s="10"/>
      <c r="G6" s="10"/>
      <c r="H6" s="51" t="s">
        <v>49</v>
      </c>
      <c r="I6" s="51"/>
    </row>
    <row r="7" spans="1:9" ht="15.75" x14ac:dyDescent="0.25">
      <c r="A7" s="10"/>
      <c r="B7" s="10"/>
      <c r="C7" s="10"/>
      <c r="D7" s="22"/>
      <c r="E7" s="10"/>
      <c r="F7" s="10"/>
      <c r="G7" s="10"/>
      <c r="H7" s="19"/>
      <c r="I7" s="19"/>
    </row>
    <row r="8" spans="1:9" x14ac:dyDescent="0.25">
      <c r="A8" s="58" t="s">
        <v>22</v>
      </c>
      <c r="B8" s="60" t="s">
        <v>10</v>
      </c>
      <c r="C8" s="60" t="s">
        <v>9</v>
      </c>
      <c r="D8" s="76" t="s">
        <v>11</v>
      </c>
      <c r="E8" s="60" t="s">
        <v>0</v>
      </c>
      <c r="F8" s="44" t="s">
        <v>1</v>
      </c>
      <c r="G8" s="45"/>
      <c r="H8" s="44" t="s">
        <v>4</v>
      </c>
      <c r="I8" s="45"/>
    </row>
    <row r="9" spans="1:9" x14ac:dyDescent="0.25">
      <c r="A9" s="59"/>
      <c r="B9" s="60"/>
      <c r="C9" s="60"/>
      <c r="D9" s="76"/>
      <c r="E9" s="60"/>
      <c r="F9" s="18" t="s">
        <v>2</v>
      </c>
      <c r="G9" s="18" t="s">
        <v>3</v>
      </c>
      <c r="H9" s="18" t="s">
        <v>2</v>
      </c>
      <c r="I9" s="18" t="s">
        <v>3</v>
      </c>
    </row>
    <row r="10" spans="1:9" ht="43.5" x14ac:dyDescent="0.25">
      <c r="A10" s="7">
        <v>5</v>
      </c>
      <c r="B10" s="7">
        <v>36</v>
      </c>
      <c r="C10" s="7" t="s">
        <v>5</v>
      </c>
      <c r="D10" s="8" t="s">
        <v>6</v>
      </c>
      <c r="E10" s="11" t="s">
        <v>8</v>
      </c>
      <c r="F10" s="7">
        <v>7.74</v>
      </c>
      <c r="G10" s="7">
        <v>102</v>
      </c>
      <c r="H10" s="9">
        <f>F10*LHR!L9/100+F10</f>
        <v>11.13</v>
      </c>
      <c r="I10" s="20">
        <f>G10*LHR!M9/100+G10</f>
        <v>110</v>
      </c>
    </row>
    <row r="11" spans="1:9" ht="45" x14ac:dyDescent="0.25">
      <c r="A11" s="7">
        <v>5</v>
      </c>
      <c r="B11" s="7">
        <v>36</v>
      </c>
      <c r="C11" s="7" t="s">
        <v>5</v>
      </c>
      <c r="D11" s="1" t="s">
        <v>7</v>
      </c>
      <c r="E11" s="11" t="s">
        <v>8</v>
      </c>
      <c r="F11" s="7">
        <v>9.68</v>
      </c>
      <c r="G11" s="7">
        <v>108</v>
      </c>
      <c r="H11" s="9">
        <f>F11*LHR!L10/100+F11</f>
        <v>13.92</v>
      </c>
      <c r="I11" s="20">
        <f>G11*LHR!M10/100+G11</f>
        <v>118</v>
      </c>
    </row>
    <row r="12" spans="1:9" ht="45" x14ac:dyDescent="0.25">
      <c r="A12" s="7">
        <v>5</v>
      </c>
      <c r="B12" s="7">
        <v>36</v>
      </c>
      <c r="C12" s="7" t="s">
        <v>5</v>
      </c>
      <c r="D12" s="2" t="s">
        <v>23</v>
      </c>
      <c r="E12" s="11" t="s">
        <v>8</v>
      </c>
      <c r="F12" s="7">
        <v>7.74</v>
      </c>
      <c r="G12" s="7">
        <v>94.6</v>
      </c>
      <c r="H12" s="9">
        <f>F12*LHR!L11/100+F12</f>
        <v>11.13</v>
      </c>
      <c r="I12" s="20">
        <f>G12*LHR!M11/100+G12</f>
        <v>103</v>
      </c>
    </row>
    <row r="13" spans="1:9" x14ac:dyDescent="0.25">
      <c r="A13" s="52">
        <v>5</v>
      </c>
      <c r="B13" s="54" t="s">
        <v>12</v>
      </c>
      <c r="C13" s="79" t="s">
        <v>19</v>
      </c>
      <c r="D13" s="61" t="s">
        <v>13</v>
      </c>
      <c r="E13" s="35" t="s">
        <v>14</v>
      </c>
      <c r="F13" s="12">
        <v>96.8</v>
      </c>
      <c r="G13" s="13">
        <v>369</v>
      </c>
      <c r="H13" s="9">
        <f>F13*LHR!L12/100+F13</f>
        <v>113.74</v>
      </c>
      <c r="I13" s="20">
        <f>G13*LHR!M12/100+G13</f>
        <v>419.70229007633588</v>
      </c>
    </row>
    <row r="14" spans="1:9" ht="17.25" x14ac:dyDescent="0.25">
      <c r="A14" s="53"/>
      <c r="B14" s="55"/>
      <c r="C14" s="80"/>
      <c r="D14" s="62"/>
      <c r="E14" s="36" t="s">
        <v>15</v>
      </c>
      <c r="F14" s="14">
        <v>3419</v>
      </c>
      <c r="G14" s="14">
        <v>13039</v>
      </c>
      <c r="H14" s="20">
        <f>F14*LHR!L13/100+F14</f>
        <v>4017</v>
      </c>
      <c r="I14" s="20">
        <f>G14*LHR!M13/100+G14</f>
        <v>14819.648117486142</v>
      </c>
    </row>
    <row r="15" spans="1:9" x14ac:dyDescent="0.25">
      <c r="A15" s="52">
        <v>5</v>
      </c>
      <c r="B15" s="54" t="s">
        <v>12</v>
      </c>
      <c r="C15" s="79" t="s">
        <v>19</v>
      </c>
      <c r="D15" s="61" t="s">
        <v>16</v>
      </c>
      <c r="E15" s="35" t="s">
        <v>14</v>
      </c>
      <c r="F15" s="15">
        <v>96.8</v>
      </c>
      <c r="G15" s="16">
        <v>322</v>
      </c>
      <c r="H15" s="9">
        <f>F15*LHR!L14/100+F15</f>
        <v>113.74</v>
      </c>
      <c r="I15" s="20">
        <f>G15*LHR!M14/100+G15</f>
        <v>345.06590257879657</v>
      </c>
    </row>
    <row r="16" spans="1:9" ht="17.25" x14ac:dyDescent="0.25">
      <c r="A16" s="53"/>
      <c r="B16" s="55"/>
      <c r="C16" s="80"/>
      <c r="D16" s="62"/>
      <c r="E16" s="36" t="s">
        <v>15</v>
      </c>
      <c r="F16" s="17">
        <v>3419</v>
      </c>
      <c r="G16" s="17">
        <v>11388</v>
      </c>
      <c r="H16" s="20">
        <f>F16*LHR!L15/100+F16</f>
        <v>4017</v>
      </c>
      <c r="I16" s="20">
        <f>G16*LHR!M15/100+G16</f>
        <v>13082.021575148025</v>
      </c>
    </row>
    <row r="17" spans="1:9" x14ac:dyDescent="0.25">
      <c r="A17" s="52">
        <v>5</v>
      </c>
      <c r="B17" s="54" t="s">
        <v>12</v>
      </c>
      <c r="C17" s="79" t="s">
        <v>19</v>
      </c>
      <c r="D17" s="47" t="s">
        <v>17</v>
      </c>
      <c r="E17" s="35" t="s">
        <v>14</v>
      </c>
      <c r="F17" s="12">
        <v>96.8</v>
      </c>
      <c r="G17" s="13">
        <v>295</v>
      </c>
      <c r="H17" s="9">
        <f>F17*LHR!L16/100+F17</f>
        <v>113.74</v>
      </c>
      <c r="I17" s="20">
        <f>G17*LHR!M16/100+G17</f>
        <v>332.91536050156742</v>
      </c>
    </row>
    <row r="18" spans="1:9" ht="17.25" x14ac:dyDescent="0.25">
      <c r="A18" s="53"/>
      <c r="B18" s="55"/>
      <c r="C18" s="80"/>
      <c r="D18" s="47"/>
      <c r="E18" s="35" t="s">
        <v>15</v>
      </c>
      <c r="F18" s="13">
        <v>3419</v>
      </c>
      <c r="G18" s="13">
        <v>10432</v>
      </c>
      <c r="H18" s="20">
        <f>F18*LHR!L17/100+F18</f>
        <v>4017</v>
      </c>
      <c r="I18" s="20">
        <f>G18*LHR!M17/100+G18</f>
        <v>11237.602544238767</v>
      </c>
    </row>
    <row r="19" spans="1:9" x14ac:dyDescent="0.25">
      <c r="A19" s="52">
        <v>5</v>
      </c>
      <c r="B19" s="54" t="s">
        <v>12</v>
      </c>
      <c r="C19" s="79" t="s">
        <v>18</v>
      </c>
      <c r="D19" s="61" t="s">
        <v>13</v>
      </c>
      <c r="E19" s="35" t="s">
        <v>14</v>
      </c>
      <c r="F19" s="12">
        <v>62.9</v>
      </c>
      <c r="G19" s="13">
        <v>285</v>
      </c>
      <c r="H19" s="9">
        <f>F19*LHR!L18/100+F19</f>
        <v>72.599999999999994</v>
      </c>
      <c r="I19" s="20">
        <f>G19*LHR!M18/100+G19</f>
        <v>322.64150943396226</v>
      </c>
    </row>
    <row r="20" spans="1:9" ht="17.25" x14ac:dyDescent="0.25">
      <c r="A20" s="53"/>
      <c r="B20" s="55"/>
      <c r="C20" s="80"/>
      <c r="D20" s="62"/>
      <c r="E20" s="36" t="s">
        <v>15</v>
      </c>
      <c r="F20" s="14">
        <v>2222</v>
      </c>
      <c r="G20" s="14">
        <v>10054</v>
      </c>
      <c r="H20" s="20">
        <f>F20*LHR!L19/100+F20</f>
        <v>2564</v>
      </c>
      <c r="I20" s="20">
        <f>G20*LHR!M19/100+G20</f>
        <v>11393.637254901962</v>
      </c>
    </row>
    <row r="21" spans="1:9" x14ac:dyDescent="0.25">
      <c r="A21" s="52">
        <v>5</v>
      </c>
      <c r="B21" s="54" t="s">
        <v>12</v>
      </c>
      <c r="C21" s="79" t="s">
        <v>18</v>
      </c>
      <c r="D21" s="61" t="s">
        <v>16</v>
      </c>
      <c r="E21" s="35" t="s">
        <v>14</v>
      </c>
      <c r="F21" s="15">
        <v>62.9</v>
      </c>
      <c r="G21" s="16">
        <v>239</v>
      </c>
      <c r="H21" s="9">
        <f>F21*LHR!L20/100+F21</f>
        <v>72.599999999999994</v>
      </c>
      <c r="I21" s="20">
        <f>G21*LHR!M20/100+G21</f>
        <v>257.31751824817519</v>
      </c>
    </row>
    <row r="22" spans="1:9" ht="17.25" x14ac:dyDescent="0.25">
      <c r="A22" s="53"/>
      <c r="B22" s="55"/>
      <c r="C22" s="80"/>
      <c r="D22" s="62"/>
      <c r="E22" s="36" t="s">
        <v>15</v>
      </c>
      <c r="F22" s="17">
        <v>2222</v>
      </c>
      <c r="G22" s="17">
        <v>8437</v>
      </c>
      <c r="H22" s="20">
        <f>F22*LHR!L21/100+F22</f>
        <v>2564</v>
      </c>
      <c r="I22" s="20">
        <f>G22*LHR!M21/100+G22</f>
        <v>9067.9908190633378</v>
      </c>
    </row>
    <row r="23" spans="1:9" x14ac:dyDescent="0.25">
      <c r="A23" s="52">
        <v>5</v>
      </c>
      <c r="B23" s="54" t="s">
        <v>12</v>
      </c>
      <c r="C23" s="79" t="s">
        <v>18</v>
      </c>
      <c r="D23" s="47" t="s">
        <v>17</v>
      </c>
      <c r="E23" s="35" t="s">
        <v>14</v>
      </c>
      <c r="F23" s="12">
        <v>62.9</v>
      </c>
      <c r="G23" s="13">
        <v>212</v>
      </c>
      <c r="H23" s="9">
        <f>F23*LHR!L22/100+F23</f>
        <v>72.599999999999994</v>
      </c>
      <c r="I23" s="20">
        <f>G23*LHR!M22/100+G23</f>
        <v>231.90204081632652</v>
      </c>
    </row>
    <row r="24" spans="1:9" ht="17.25" x14ac:dyDescent="0.25">
      <c r="A24" s="53"/>
      <c r="B24" s="55"/>
      <c r="C24" s="80"/>
      <c r="D24" s="47"/>
      <c r="E24" s="35" t="s">
        <v>15</v>
      </c>
      <c r="F24" s="13">
        <v>2222</v>
      </c>
      <c r="G24" s="13">
        <v>7505</v>
      </c>
      <c r="H24" s="20">
        <f>F24*LHR!L23/100+F24</f>
        <v>2564</v>
      </c>
      <c r="I24" s="20">
        <f>G24*LHR!M23/100+G24</f>
        <v>8309.0444444444438</v>
      </c>
    </row>
    <row r="25" spans="1:9" x14ac:dyDescent="0.25">
      <c r="A25" s="52">
        <v>5</v>
      </c>
      <c r="B25" s="54" t="s">
        <v>12</v>
      </c>
      <c r="C25" s="79" t="s">
        <v>24</v>
      </c>
      <c r="D25" s="61" t="s">
        <v>13</v>
      </c>
      <c r="E25" s="35" t="s">
        <v>14</v>
      </c>
      <c r="F25" s="12">
        <v>108.9</v>
      </c>
      <c r="G25" s="13">
        <v>368</v>
      </c>
      <c r="H25" s="20">
        <f>F25*LHR!L24/100+F25</f>
        <v>114</v>
      </c>
      <c r="I25" s="20">
        <f>G25*LHR!M24/100+G25</f>
        <v>417.502538071066</v>
      </c>
    </row>
    <row r="26" spans="1:9" ht="17.25" x14ac:dyDescent="0.25">
      <c r="A26" s="53"/>
      <c r="B26" s="55"/>
      <c r="C26" s="80"/>
      <c r="D26" s="62"/>
      <c r="E26" s="36" t="s">
        <v>15</v>
      </c>
      <c r="F26" s="14">
        <v>3846</v>
      </c>
      <c r="G26" s="14">
        <v>13002</v>
      </c>
      <c r="H26" s="20">
        <f>F26*LHR!L25/100+F26</f>
        <v>4026</v>
      </c>
      <c r="I26" s="20">
        <f>G26*LHR!M25/100+G26</f>
        <v>14734.106804478897</v>
      </c>
    </row>
    <row r="27" spans="1:9" x14ac:dyDescent="0.25">
      <c r="A27" s="52">
        <v>5</v>
      </c>
      <c r="B27" s="54" t="s">
        <v>12</v>
      </c>
      <c r="C27" s="79" t="s">
        <v>24</v>
      </c>
      <c r="D27" s="61" t="s">
        <v>16</v>
      </c>
      <c r="E27" s="35" t="s">
        <v>14</v>
      </c>
      <c r="F27" s="15">
        <v>108.9</v>
      </c>
      <c r="G27" s="16">
        <v>322</v>
      </c>
      <c r="H27" s="20">
        <f>F27*LHR!L26/100+F27</f>
        <v>114</v>
      </c>
      <c r="I27" s="20">
        <f>G27*LHR!M26/100+G27</f>
        <v>344.93447293447292</v>
      </c>
    </row>
    <row r="28" spans="1:9" ht="17.25" x14ac:dyDescent="0.25">
      <c r="A28" s="53"/>
      <c r="B28" s="55"/>
      <c r="C28" s="80"/>
      <c r="D28" s="62"/>
      <c r="E28" s="36" t="s">
        <v>15</v>
      </c>
      <c r="F28" s="17">
        <v>3846</v>
      </c>
      <c r="G28" s="17">
        <v>11386</v>
      </c>
      <c r="H28" s="20">
        <f>F28*LHR!L27/100+F28</f>
        <v>4026</v>
      </c>
      <c r="I28" s="20">
        <f>G28*LHR!M27/100+G28</f>
        <v>12189.123740427247</v>
      </c>
    </row>
    <row r="29" spans="1:9" x14ac:dyDescent="0.25">
      <c r="A29" s="52">
        <v>5</v>
      </c>
      <c r="B29" s="54" t="s">
        <v>12</v>
      </c>
      <c r="C29" s="79" t="s">
        <v>24</v>
      </c>
      <c r="D29" s="47" t="s">
        <v>17</v>
      </c>
      <c r="E29" s="35" t="s">
        <v>14</v>
      </c>
      <c r="F29" s="12">
        <v>108.9</v>
      </c>
      <c r="G29" s="13">
        <v>296</v>
      </c>
      <c r="H29" s="20">
        <f>F29*LHR!L28/100+F29</f>
        <v>114</v>
      </c>
      <c r="I29" s="20">
        <f>G29*LHR!M28/100+G29</f>
        <v>332.77018633540371</v>
      </c>
    </row>
    <row r="30" spans="1:9" ht="17.25" x14ac:dyDescent="0.25">
      <c r="A30" s="53"/>
      <c r="B30" s="55"/>
      <c r="C30" s="80"/>
      <c r="D30" s="47"/>
      <c r="E30" s="35" t="s">
        <v>15</v>
      </c>
      <c r="F30" s="13">
        <v>3846</v>
      </c>
      <c r="G30" s="13">
        <v>10453</v>
      </c>
      <c r="H30" s="20">
        <f>F30*LHR!L29/100+F30</f>
        <v>4026</v>
      </c>
      <c r="I30" s="20">
        <f>G30*LHR!M29/100+G30</f>
        <v>11763.074986798099</v>
      </c>
    </row>
    <row r="31" spans="1:9" ht="142.5" customHeight="1" x14ac:dyDescent="0.25">
      <c r="A31" s="7">
        <v>8</v>
      </c>
      <c r="B31" s="7">
        <v>61</v>
      </c>
      <c r="C31" s="7" t="s">
        <v>32</v>
      </c>
      <c r="D31" s="24" t="s">
        <v>33</v>
      </c>
      <c r="E31" s="64" t="s">
        <v>41</v>
      </c>
      <c r="F31" s="64"/>
      <c r="G31" s="64"/>
      <c r="H31" s="64"/>
      <c r="I31" s="64"/>
    </row>
    <row r="32" spans="1:9" ht="60" customHeight="1" x14ac:dyDescent="0.25">
      <c r="A32" s="39">
        <v>13</v>
      </c>
      <c r="B32" s="39">
        <v>107</v>
      </c>
      <c r="C32" s="39" t="s">
        <v>34</v>
      </c>
      <c r="D32" s="24" t="s">
        <v>36</v>
      </c>
      <c r="E32" s="13" t="s">
        <v>35</v>
      </c>
      <c r="F32" s="40">
        <v>9.68</v>
      </c>
      <c r="G32" s="65" t="s">
        <v>42</v>
      </c>
      <c r="H32" s="66"/>
      <c r="I32" s="67"/>
    </row>
    <row r="33" spans="1:9" ht="30" customHeight="1" x14ac:dyDescent="0.25">
      <c r="A33" s="63">
        <v>13</v>
      </c>
      <c r="B33" s="63">
        <v>107</v>
      </c>
      <c r="C33" s="63" t="s">
        <v>37</v>
      </c>
      <c r="D33" s="74" t="s">
        <v>38</v>
      </c>
      <c r="E33" s="41" t="s">
        <v>40</v>
      </c>
      <c r="F33" s="39">
        <v>96.8</v>
      </c>
      <c r="G33" s="65" t="s">
        <v>47</v>
      </c>
      <c r="H33" s="66"/>
      <c r="I33" s="67"/>
    </row>
    <row r="34" spans="1:9" x14ac:dyDescent="0.25">
      <c r="A34" s="63"/>
      <c r="B34" s="63"/>
      <c r="C34" s="63"/>
      <c r="D34" s="75"/>
      <c r="E34" s="41" t="s">
        <v>39</v>
      </c>
      <c r="F34" s="39">
        <v>318</v>
      </c>
      <c r="G34" s="68"/>
      <c r="H34" s="69"/>
      <c r="I34" s="70"/>
    </row>
    <row r="37" spans="1:9" x14ac:dyDescent="0.25">
      <c r="G37" s="42" t="s">
        <v>50</v>
      </c>
      <c r="H37" s="37" t="s">
        <v>51</v>
      </c>
      <c r="I37" s="43" t="s">
        <v>50</v>
      </c>
    </row>
    <row r="38" spans="1:9" ht="15" customHeight="1" x14ac:dyDescent="0.25">
      <c r="G38" s="72" t="s">
        <v>46</v>
      </c>
      <c r="H38" s="73"/>
      <c r="I38" s="73"/>
    </row>
    <row r="39" spans="1:9" ht="15" customHeight="1" x14ac:dyDescent="0.25">
      <c r="G39" s="73"/>
      <c r="H39" s="73"/>
      <c r="I39" s="73"/>
    </row>
  </sheetData>
  <mergeCells count="55">
    <mergeCell ref="G38:I39"/>
    <mergeCell ref="E31:I31"/>
    <mergeCell ref="G32:I32"/>
    <mergeCell ref="A33:A34"/>
    <mergeCell ref="B33:B34"/>
    <mergeCell ref="C33:C34"/>
    <mergeCell ref="D33:D34"/>
    <mergeCell ref="G33:I34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C24"/>
    <mergeCell ref="D23:D24"/>
    <mergeCell ref="A25:A26"/>
    <mergeCell ref="B25:B26"/>
    <mergeCell ref="C25:C26"/>
    <mergeCell ref="D25:D26"/>
    <mergeCell ref="A19:A20"/>
    <mergeCell ref="B19:B20"/>
    <mergeCell ref="C19:C20"/>
    <mergeCell ref="D19:D20"/>
    <mergeCell ref="A21:A22"/>
    <mergeCell ref="B21:B22"/>
    <mergeCell ref="C21:C22"/>
    <mergeCell ref="D21:D22"/>
    <mergeCell ref="B13:B14"/>
    <mergeCell ref="C13:C14"/>
    <mergeCell ref="D13:D14"/>
    <mergeCell ref="A17:A18"/>
    <mergeCell ref="B17:B18"/>
    <mergeCell ref="C17:C18"/>
    <mergeCell ref="D17:D18"/>
    <mergeCell ref="A15:A16"/>
    <mergeCell ref="B15:B16"/>
    <mergeCell ref="C15:C16"/>
    <mergeCell ref="D15:D16"/>
    <mergeCell ref="A13:A14"/>
    <mergeCell ref="A2:I2"/>
    <mergeCell ref="A3:I3"/>
    <mergeCell ref="A4:I4"/>
    <mergeCell ref="H6:I6"/>
    <mergeCell ref="A8:A9"/>
    <mergeCell ref="B8:B9"/>
    <mergeCell ref="C8:C9"/>
    <mergeCell ref="D8:D9"/>
    <mergeCell ref="E8:E9"/>
    <mergeCell ref="F8:G8"/>
    <mergeCell ref="H8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topLeftCell="A37" workbookViewId="0">
      <selection activeCell="G38" sqref="G38:I38"/>
    </sheetView>
  </sheetViews>
  <sheetFormatPr defaultRowHeight="15" x14ac:dyDescent="0.25"/>
  <cols>
    <col min="1" max="1" width="7.140625" customWidth="1"/>
    <col min="2" max="2" width="7.5703125" customWidth="1"/>
    <col min="3" max="3" width="9.28515625" customWidth="1"/>
    <col min="4" max="4" width="32.140625" style="23" customWidth="1"/>
    <col min="5" max="5" width="10.5703125" customWidth="1"/>
    <col min="7" max="7" width="11.5703125" customWidth="1"/>
    <col min="8" max="8" width="13.140625" customWidth="1"/>
    <col min="9" max="9" width="11.85546875" customWidth="1"/>
  </cols>
  <sheetData>
    <row r="2" spans="1:9" x14ac:dyDescent="0.25">
      <c r="A2" s="48" t="s">
        <v>21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49" t="s">
        <v>45</v>
      </c>
      <c r="B3" s="49"/>
      <c r="C3" s="49"/>
      <c r="D3" s="49"/>
      <c r="E3" s="49"/>
      <c r="F3" s="49"/>
      <c r="G3" s="49"/>
      <c r="H3" s="49"/>
      <c r="I3" s="49"/>
    </row>
    <row r="4" spans="1:9" x14ac:dyDescent="0.25">
      <c r="A4" s="50" t="s">
        <v>29</v>
      </c>
      <c r="B4" s="50"/>
      <c r="C4" s="50"/>
      <c r="D4" s="50"/>
      <c r="E4" s="50"/>
      <c r="F4" s="50"/>
      <c r="G4" s="50"/>
      <c r="H4" s="50"/>
      <c r="I4" s="50"/>
    </row>
    <row r="6" spans="1:9" ht="15.75" x14ac:dyDescent="0.25">
      <c r="A6" s="10" t="s">
        <v>20</v>
      </c>
      <c r="B6" s="10"/>
      <c r="C6" s="10"/>
      <c r="D6" s="22"/>
      <c r="E6" s="10"/>
      <c r="F6" s="10"/>
      <c r="G6" s="10"/>
      <c r="H6" s="51" t="s">
        <v>49</v>
      </c>
      <c r="I6" s="51"/>
    </row>
    <row r="7" spans="1:9" ht="15.75" x14ac:dyDescent="0.25">
      <c r="A7" s="10"/>
      <c r="B7" s="10"/>
      <c r="C7" s="10"/>
      <c r="D7" s="22"/>
      <c r="E7" s="10"/>
      <c r="F7" s="10"/>
      <c r="G7" s="10"/>
      <c r="H7" s="19"/>
      <c r="I7" s="19"/>
    </row>
    <row r="8" spans="1:9" x14ac:dyDescent="0.25">
      <c r="A8" s="58" t="s">
        <v>22</v>
      </c>
      <c r="B8" s="60" t="s">
        <v>10</v>
      </c>
      <c r="C8" s="60" t="s">
        <v>9</v>
      </c>
      <c r="D8" s="76" t="s">
        <v>11</v>
      </c>
      <c r="E8" s="60" t="s">
        <v>0</v>
      </c>
      <c r="F8" s="44" t="s">
        <v>1</v>
      </c>
      <c r="G8" s="45"/>
      <c r="H8" s="44" t="s">
        <v>4</v>
      </c>
      <c r="I8" s="45"/>
    </row>
    <row r="9" spans="1:9" x14ac:dyDescent="0.25">
      <c r="A9" s="59"/>
      <c r="B9" s="60"/>
      <c r="C9" s="60"/>
      <c r="D9" s="76"/>
      <c r="E9" s="60"/>
      <c r="F9" s="18" t="s">
        <v>2</v>
      </c>
      <c r="G9" s="18" t="s">
        <v>3</v>
      </c>
      <c r="H9" s="18" t="s">
        <v>2</v>
      </c>
      <c r="I9" s="18" t="s">
        <v>3</v>
      </c>
    </row>
    <row r="10" spans="1:9" ht="43.5" x14ac:dyDescent="0.25">
      <c r="A10" s="7">
        <v>5</v>
      </c>
      <c r="B10" s="7">
        <v>36</v>
      </c>
      <c r="C10" s="7" t="s">
        <v>5</v>
      </c>
      <c r="D10" s="8" t="s">
        <v>6</v>
      </c>
      <c r="E10" s="11" t="s">
        <v>8</v>
      </c>
      <c r="F10" s="7">
        <v>7.74</v>
      </c>
      <c r="G10" s="7">
        <v>102</v>
      </c>
      <c r="H10" s="9">
        <f>F10*LHR!L9/100+F10</f>
        <v>11.13</v>
      </c>
      <c r="I10" s="20">
        <f>G10*LHR!M9/100+G10</f>
        <v>110</v>
      </c>
    </row>
    <row r="11" spans="1:9" ht="45" x14ac:dyDescent="0.25">
      <c r="A11" s="7">
        <v>5</v>
      </c>
      <c r="B11" s="7">
        <v>36</v>
      </c>
      <c r="C11" s="7" t="s">
        <v>5</v>
      </c>
      <c r="D11" s="1" t="s">
        <v>7</v>
      </c>
      <c r="E11" s="11" t="s">
        <v>8</v>
      </c>
      <c r="F11" s="7">
        <v>9.68</v>
      </c>
      <c r="G11" s="7">
        <v>108</v>
      </c>
      <c r="H11" s="9">
        <f>F11*LHR!L10/100+F11</f>
        <v>13.92</v>
      </c>
      <c r="I11" s="20">
        <f>G11*LHR!M10/100+G11</f>
        <v>118</v>
      </c>
    </row>
    <row r="12" spans="1:9" ht="45" x14ac:dyDescent="0.25">
      <c r="A12" s="7">
        <v>5</v>
      </c>
      <c r="B12" s="7">
        <v>36</v>
      </c>
      <c r="C12" s="7" t="s">
        <v>5</v>
      </c>
      <c r="D12" s="2" t="s">
        <v>23</v>
      </c>
      <c r="E12" s="11" t="s">
        <v>8</v>
      </c>
      <c r="F12" s="7">
        <v>7.74</v>
      </c>
      <c r="G12" s="7">
        <v>94.6</v>
      </c>
      <c r="H12" s="9">
        <f>F12*LHR!L11/100+F12</f>
        <v>11.13</v>
      </c>
      <c r="I12" s="20">
        <f>G12*LHR!M11/100+G12</f>
        <v>103</v>
      </c>
    </row>
    <row r="13" spans="1:9" x14ac:dyDescent="0.25">
      <c r="A13" s="52">
        <v>5</v>
      </c>
      <c r="B13" s="54" t="s">
        <v>12</v>
      </c>
      <c r="C13" s="79" t="s">
        <v>19</v>
      </c>
      <c r="D13" s="61" t="s">
        <v>13</v>
      </c>
      <c r="E13" s="35" t="s">
        <v>14</v>
      </c>
      <c r="F13" s="12">
        <v>96.8</v>
      </c>
      <c r="G13" s="13">
        <v>356</v>
      </c>
      <c r="H13" s="9">
        <f>F13*LHR!L12/100+F13</f>
        <v>113.74</v>
      </c>
      <c r="I13" s="20">
        <f>G13*LHR!M12/100+G13</f>
        <v>404.91603053435114</v>
      </c>
    </row>
    <row r="14" spans="1:9" ht="17.25" x14ac:dyDescent="0.25">
      <c r="A14" s="53"/>
      <c r="B14" s="55"/>
      <c r="C14" s="80"/>
      <c r="D14" s="62"/>
      <c r="E14" s="36" t="s">
        <v>15</v>
      </c>
      <c r="F14" s="14">
        <v>3419</v>
      </c>
      <c r="G14" s="14">
        <v>12586</v>
      </c>
      <c r="H14" s="20">
        <f>F14*LHR!L13/100+F14</f>
        <v>4017</v>
      </c>
      <c r="I14" s="20">
        <f>G14*LHR!M13/100+G14</f>
        <v>14304.78496868476</v>
      </c>
    </row>
    <row r="15" spans="1:9" x14ac:dyDescent="0.25">
      <c r="A15" s="52">
        <v>5</v>
      </c>
      <c r="B15" s="54" t="s">
        <v>12</v>
      </c>
      <c r="C15" s="79" t="s">
        <v>19</v>
      </c>
      <c r="D15" s="61" t="s">
        <v>16</v>
      </c>
      <c r="E15" s="35" t="s">
        <v>14</v>
      </c>
      <c r="F15" s="15">
        <v>96.8</v>
      </c>
      <c r="G15" s="16">
        <v>309</v>
      </c>
      <c r="H15" s="9">
        <f>F15*LHR!L14/100+F15</f>
        <v>113.74</v>
      </c>
      <c r="I15" s="20">
        <f>G15*LHR!M14/100+G15</f>
        <v>331.13467048710601</v>
      </c>
    </row>
    <row r="16" spans="1:9" ht="17.25" x14ac:dyDescent="0.25">
      <c r="A16" s="53"/>
      <c r="B16" s="55"/>
      <c r="C16" s="80"/>
      <c r="D16" s="62"/>
      <c r="E16" s="36" t="s">
        <v>15</v>
      </c>
      <c r="F16" s="17">
        <v>3419</v>
      </c>
      <c r="G16" s="17">
        <v>10928</v>
      </c>
      <c r="H16" s="20">
        <f>F16*LHR!L15/100+F16</f>
        <v>4017</v>
      </c>
      <c r="I16" s="20">
        <f>G16*LHR!M15/100+G16</f>
        <v>12553.594289885636</v>
      </c>
    </row>
    <row r="17" spans="1:9" x14ac:dyDescent="0.25">
      <c r="A17" s="52">
        <v>5</v>
      </c>
      <c r="B17" s="54" t="s">
        <v>12</v>
      </c>
      <c r="C17" s="79" t="s">
        <v>19</v>
      </c>
      <c r="D17" s="47" t="s">
        <v>17</v>
      </c>
      <c r="E17" s="35" t="s">
        <v>14</v>
      </c>
      <c r="F17" s="12">
        <v>96.8</v>
      </c>
      <c r="G17" s="13">
        <v>281</v>
      </c>
      <c r="H17" s="9">
        <f>F17*LHR!L16/100+F17</f>
        <v>113.74</v>
      </c>
      <c r="I17" s="20">
        <f>G17*LHR!M16/100+G17</f>
        <v>317.11598746081506</v>
      </c>
    </row>
    <row r="18" spans="1:9" ht="17.25" x14ac:dyDescent="0.25">
      <c r="A18" s="53"/>
      <c r="B18" s="55"/>
      <c r="C18" s="80"/>
      <c r="D18" s="47"/>
      <c r="E18" s="35" t="s">
        <v>15</v>
      </c>
      <c r="F18" s="13">
        <v>3419</v>
      </c>
      <c r="G18" s="13">
        <v>9926</v>
      </c>
      <c r="H18" s="20">
        <f>F18*LHR!L17/100+F18</f>
        <v>4017</v>
      </c>
      <c r="I18" s="20">
        <f>G18*LHR!M17/100+G18</f>
        <v>10692.527114083014</v>
      </c>
    </row>
    <row r="19" spans="1:9" x14ac:dyDescent="0.25">
      <c r="A19" s="52">
        <v>5</v>
      </c>
      <c r="B19" s="54" t="s">
        <v>12</v>
      </c>
      <c r="C19" s="79" t="s">
        <v>18</v>
      </c>
      <c r="D19" s="61" t="s">
        <v>13</v>
      </c>
      <c r="E19" s="35" t="s">
        <v>14</v>
      </c>
      <c r="F19" s="12">
        <v>62.9</v>
      </c>
      <c r="G19" s="13">
        <v>283</v>
      </c>
      <c r="H19" s="9">
        <f>F19*LHR!L18/100+F19</f>
        <v>72.599999999999994</v>
      </c>
      <c r="I19" s="20">
        <f>G19*LHR!M18/100+G19</f>
        <v>320.37735849056605</v>
      </c>
    </row>
    <row r="20" spans="1:9" ht="17.25" x14ac:dyDescent="0.25">
      <c r="A20" s="53"/>
      <c r="B20" s="55"/>
      <c r="C20" s="80"/>
      <c r="D20" s="62"/>
      <c r="E20" s="36" t="s">
        <v>15</v>
      </c>
      <c r="F20" s="14">
        <v>2222</v>
      </c>
      <c r="G20" s="14">
        <v>9978</v>
      </c>
      <c r="H20" s="20">
        <f>F20*LHR!L19/100+F20</f>
        <v>2564</v>
      </c>
      <c r="I20" s="20">
        <f>G20*LHR!M19/100+G20</f>
        <v>11307.510695187166</v>
      </c>
    </row>
    <row r="21" spans="1:9" x14ac:dyDescent="0.25">
      <c r="A21" s="52">
        <v>5</v>
      </c>
      <c r="B21" s="54" t="s">
        <v>12</v>
      </c>
      <c r="C21" s="79" t="s">
        <v>18</v>
      </c>
      <c r="D21" s="61" t="s">
        <v>16</v>
      </c>
      <c r="E21" s="35" t="s">
        <v>14</v>
      </c>
      <c r="F21" s="15">
        <v>62.9</v>
      </c>
      <c r="G21" s="16">
        <v>237</v>
      </c>
      <c r="H21" s="9">
        <f>F21*LHR!L20/100+F21</f>
        <v>72.599999999999994</v>
      </c>
      <c r="I21" s="20">
        <f>G21*LHR!M20/100+G21</f>
        <v>255.16423357664235</v>
      </c>
    </row>
    <row r="22" spans="1:9" ht="17.25" x14ac:dyDescent="0.25">
      <c r="A22" s="53"/>
      <c r="B22" s="55"/>
      <c r="C22" s="80"/>
      <c r="D22" s="62"/>
      <c r="E22" s="36" t="s">
        <v>15</v>
      </c>
      <c r="F22" s="17">
        <v>2222</v>
      </c>
      <c r="G22" s="17">
        <v>8356</v>
      </c>
      <c r="H22" s="20">
        <f>F22*LHR!L21/100+F22</f>
        <v>2564</v>
      </c>
      <c r="I22" s="20">
        <f>G22*LHR!M21/100+G22</f>
        <v>8980.9329482153917</v>
      </c>
    </row>
    <row r="23" spans="1:9" x14ac:dyDescent="0.25">
      <c r="A23" s="52">
        <v>5</v>
      </c>
      <c r="B23" s="54" t="s">
        <v>12</v>
      </c>
      <c r="C23" s="79" t="s">
        <v>18</v>
      </c>
      <c r="D23" s="47" t="s">
        <v>17</v>
      </c>
      <c r="E23" s="35" t="s">
        <v>14</v>
      </c>
      <c r="F23" s="12">
        <v>62.9</v>
      </c>
      <c r="G23" s="13">
        <v>209</v>
      </c>
      <c r="H23" s="9">
        <f>F23*LHR!L22/100+F23</f>
        <v>72.599999999999994</v>
      </c>
      <c r="I23" s="20">
        <f>G23*LHR!M22/100+G23</f>
        <v>228.62040816326532</v>
      </c>
    </row>
    <row r="24" spans="1:9" ht="17.25" x14ac:dyDescent="0.25">
      <c r="A24" s="53"/>
      <c r="B24" s="55"/>
      <c r="C24" s="80"/>
      <c r="D24" s="47"/>
      <c r="E24" s="35" t="s">
        <v>15</v>
      </c>
      <c r="F24" s="13">
        <v>2222</v>
      </c>
      <c r="G24" s="13">
        <v>7376</v>
      </c>
      <c r="H24" s="20">
        <f>F24*LHR!L23/100+F24</f>
        <v>2564</v>
      </c>
      <c r="I24" s="20">
        <f>G24*LHR!M23/100+G24</f>
        <v>8166.2240935672517</v>
      </c>
    </row>
    <row r="25" spans="1:9" x14ac:dyDescent="0.25">
      <c r="A25" s="52">
        <v>5</v>
      </c>
      <c r="B25" s="54" t="s">
        <v>12</v>
      </c>
      <c r="C25" s="79" t="s">
        <v>24</v>
      </c>
      <c r="D25" s="61" t="s">
        <v>13</v>
      </c>
      <c r="E25" s="35" t="s">
        <v>14</v>
      </c>
      <c r="F25" s="12">
        <v>108.9</v>
      </c>
      <c r="G25" s="13">
        <v>358</v>
      </c>
      <c r="H25" s="20">
        <f>F25*LHR!L24/100+F25</f>
        <v>114</v>
      </c>
      <c r="I25" s="20">
        <f>G25*LHR!M24/100+G25</f>
        <v>406.15736040609136</v>
      </c>
    </row>
    <row r="26" spans="1:9" ht="17.25" x14ac:dyDescent="0.25">
      <c r="A26" s="53"/>
      <c r="B26" s="55"/>
      <c r="C26" s="80"/>
      <c r="D26" s="62"/>
      <c r="E26" s="36" t="s">
        <v>15</v>
      </c>
      <c r="F26" s="14">
        <v>3846</v>
      </c>
      <c r="G26" s="34">
        <v>12642</v>
      </c>
      <c r="H26" s="20">
        <f>F26*LHR!L25/100+F26</f>
        <v>4026</v>
      </c>
      <c r="I26" s="20">
        <f>G26*LHR!M25/100+G26</f>
        <v>14326.148148148148</v>
      </c>
    </row>
    <row r="27" spans="1:9" x14ac:dyDescent="0.25">
      <c r="A27" s="52">
        <v>5</v>
      </c>
      <c r="B27" s="54" t="s">
        <v>12</v>
      </c>
      <c r="C27" s="79" t="s">
        <v>24</v>
      </c>
      <c r="D27" s="61" t="s">
        <v>16</v>
      </c>
      <c r="E27" s="35" t="s">
        <v>14</v>
      </c>
      <c r="F27" s="15">
        <v>108.9</v>
      </c>
      <c r="G27" s="16">
        <v>312</v>
      </c>
      <c r="H27" s="9">
        <f>F27*LHR!L26/100+F27</f>
        <v>114</v>
      </c>
      <c r="I27" s="20">
        <f>G27*LHR!M26/100+G27</f>
        <v>334.22222222222223</v>
      </c>
    </row>
    <row r="28" spans="1:9" ht="17.25" x14ac:dyDescent="0.25">
      <c r="A28" s="53"/>
      <c r="B28" s="55"/>
      <c r="C28" s="80"/>
      <c r="D28" s="62"/>
      <c r="E28" s="36" t="s">
        <v>15</v>
      </c>
      <c r="F28" s="17">
        <v>3846</v>
      </c>
      <c r="G28" s="17">
        <v>11020</v>
      </c>
      <c r="H28" s="20">
        <f>F28*LHR!L27/100+F28</f>
        <v>4026</v>
      </c>
      <c r="I28" s="20">
        <f>G28*LHR!M27/100+G28</f>
        <v>11797.307537283354</v>
      </c>
    </row>
    <row r="29" spans="1:9" x14ac:dyDescent="0.25">
      <c r="A29" s="52">
        <v>5</v>
      </c>
      <c r="B29" s="54" t="s">
        <v>12</v>
      </c>
      <c r="C29" s="79" t="s">
        <v>24</v>
      </c>
      <c r="D29" s="47" t="s">
        <v>17</v>
      </c>
      <c r="E29" s="35" t="s">
        <v>14</v>
      </c>
      <c r="F29" s="12">
        <v>108.9</v>
      </c>
      <c r="G29" s="13">
        <v>284</v>
      </c>
      <c r="H29" s="20">
        <f>F29*LHR!L28/100+F29</f>
        <v>114</v>
      </c>
      <c r="I29" s="20">
        <f>G29*LHR!M28/100+G29</f>
        <v>319.27950310559004</v>
      </c>
    </row>
    <row r="30" spans="1:9" ht="17.25" x14ac:dyDescent="0.25">
      <c r="A30" s="53"/>
      <c r="B30" s="55"/>
      <c r="C30" s="80"/>
      <c r="D30" s="47"/>
      <c r="E30" s="35" t="s">
        <v>15</v>
      </c>
      <c r="F30" s="13">
        <v>3846</v>
      </c>
      <c r="G30" s="13">
        <v>10041</v>
      </c>
      <c r="H30" s="20">
        <f>F30*LHR!L29/100+F30</f>
        <v>4026</v>
      </c>
      <c r="I30" s="20">
        <f>G30*LHR!M29/100+G30</f>
        <v>11299.439007217039</v>
      </c>
    </row>
    <row r="31" spans="1:9" ht="142.5" customHeight="1" x14ac:dyDescent="0.25">
      <c r="A31" s="7">
        <v>8</v>
      </c>
      <c r="B31" s="7">
        <v>61</v>
      </c>
      <c r="C31" s="7" t="s">
        <v>32</v>
      </c>
      <c r="D31" s="24" t="s">
        <v>33</v>
      </c>
      <c r="E31" s="64" t="s">
        <v>41</v>
      </c>
      <c r="F31" s="64"/>
      <c r="G31" s="64"/>
      <c r="H31" s="64"/>
      <c r="I31" s="64"/>
    </row>
    <row r="32" spans="1:9" ht="60" customHeight="1" x14ac:dyDescent="0.25">
      <c r="A32" s="39">
        <v>13</v>
      </c>
      <c r="B32" s="39">
        <v>107</v>
      </c>
      <c r="C32" s="39" t="s">
        <v>34</v>
      </c>
      <c r="D32" s="24" t="s">
        <v>36</v>
      </c>
      <c r="E32" s="13" t="s">
        <v>35</v>
      </c>
      <c r="F32" s="40">
        <v>9.68</v>
      </c>
      <c r="G32" s="65" t="s">
        <v>42</v>
      </c>
      <c r="H32" s="66"/>
      <c r="I32" s="67"/>
    </row>
    <row r="33" spans="1:9" ht="30" customHeight="1" x14ac:dyDescent="0.25">
      <c r="A33" s="63">
        <v>13</v>
      </c>
      <c r="B33" s="63">
        <v>107</v>
      </c>
      <c r="C33" s="63" t="s">
        <v>37</v>
      </c>
      <c r="D33" s="74" t="s">
        <v>38</v>
      </c>
      <c r="E33" s="41" t="s">
        <v>40</v>
      </c>
      <c r="F33" s="39">
        <v>96.8</v>
      </c>
      <c r="G33" s="65" t="s">
        <v>47</v>
      </c>
      <c r="H33" s="66"/>
      <c r="I33" s="67"/>
    </row>
    <row r="34" spans="1:9" x14ac:dyDescent="0.25">
      <c r="A34" s="63"/>
      <c r="B34" s="63"/>
      <c r="C34" s="63"/>
      <c r="D34" s="75"/>
      <c r="E34" s="41" t="s">
        <v>39</v>
      </c>
      <c r="F34" s="39">
        <v>318</v>
      </c>
      <c r="G34" s="68"/>
      <c r="H34" s="69"/>
      <c r="I34" s="70"/>
    </row>
    <row r="38" spans="1:9" x14ac:dyDescent="0.25">
      <c r="G38" s="42" t="s">
        <v>50</v>
      </c>
      <c r="H38" s="37" t="s">
        <v>51</v>
      </c>
      <c r="I38" s="43" t="s">
        <v>50</v>
      </c>
    </row>
    <row r="39" spans="1:9" ht="15" customHeight="1" x14ac:dyDescent="0.25">
      <c r="G39" s="72" t="s">
        <v>46</v>
      </c>
      <c r="H39" s="73"/>
      <c r="I39" s="73"/>
    </row>
    <row r="40" spans="1:9" ht="15" customHeight="1" x14ac:dyDescent="0.25">
      <c r="G40" s="73"/>
      <c r="H40" s="73"/>
      <c r="I40" s="73"/>
    </row>
  </sheetData>
  <mergeCells count="55">
    <mergeCell ref="G39:I40"/>
    <mergeCell ref="E31:I31"/>
    <mergeCell ref="G32:I32"/>
    <mergeCell ref="A33:A34"/>
    <mergeCell ref="B33:B34"/>
    <mergeCell ref="C33:C34"/>
    <mergeCell ref="D33:D34"/>
    <mergeCell ref="G33:I34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C24"/>
    <mergeCell ref="D23:D24"/>
    <mergeCell ref="A25:A26"/>
    <mergeCell ref="B25:B26"/>
    <mergeCell ref="C25:C26"/>
    <mergeCell ref="D25:D26"/>
    <mergeCell ref="A19:A20"/>
    <mergeCell ref="B19:B20"/>
    <mergeCell ref="C19:C20"/>
    <mergeCell ref="D19:D20"/>
    <mergeCell ref="A21:A22"/>
    <mergeCell ref="B21:B22"/>
    <mergeCell ref="C21:C22"/>
    <mergeCell ref="D21:D22"/>
    <mergeCell ref="B13:B14"/>
    <mergeCell ref="C13:C14"/>
    <mergeCell ref="D13:D14"/>
    <mergeCell ref="A17:A18"/>
    <mergeCell ref="B17:B18"/>
    <mergeCell ref="C17:C18"/>
    <mergeCell ref="D17:D18"/>
    <mergeCell ref="A15:A16"/>
    <mergeCell ref="B15:B16"/>
    <mergeCell ref="C15:C16"/>
    <mergeCell ref="D15:D16"/>
    <mergeCell ref="A13:A14"/>
    <mergeCell ref="A2:I2"/>
    <mergeCell ref="A3:I3"/>
    <mergeCell ref="A4:I4"/>
    <mergeCell ref="H6:I6"/>
    <mergeCell ref="A8:A9"/>
    <mergeCell ref="B8:B9"/>
    <mergeCell ref="C8:C9"/>
    <mergeCell ref="D8:D9"/>
    <mergeCell ref="E8:E9"/>
    <mergeCell ref="F8:G8"/>
    <mergeCell ref="H8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opLeftCell="A31" workbookViewId="0">
      <selection activeCell="G37" sqref="G37:I37"/>
    </sheetView>
  </sheetViews>
  <sheetFormatPr defaultRowHeight="15" x14ac:dyDescent="0.25"/>
  <cols>
    <col min="1" max="1" width="7.140625" customWidth="1"/>
    <col min="2" max="2" width="7.5703125" customWidth="1"/>
    <col min="3" max="3" width="9.28515625" customWidth="1"/>
    <col min="4" max="4" width="32.140625" style="23" customWidth="1"/>
    <col min="5" max="5" width="10.5703125" customWidth="1"/>
    <col min="7" max="7" width="10.7109375" customWidth="1"/>
    <col min="8" max="8" width="13.140625" customWidth="1"/>
    <col min="9" max="9" width="11.85546875" customWidth="1"/>
  </cols>
  <sheetData>
    <row r="2" spans="1:9" x14ac:dyDescent="0.25">
      <c r="A2" s="48" t="s">
        <v>21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49" t="s">
        <v>44</v>
      </c>
      <c r="B3" s="49"/>
      <c r="C3" s="49"/>
      <c r="D3" s="49"/>
      <c r="E3" s="49"/>
      <c r="F3" s="49"/>
      <c r="G3" s="49"/>
      <c r="H3" s="49"/>
      <c r="I3" s="49"/>
    </row>
    <row r="4" spans="1:9" x14ac:dyDescent="0.25">
      <c r="A4" s="50" t="s">
        <v>31</v>
      </c>
      <c r="B4" s="50"/>
      <c r="C4" s="50"/>
      <c r="D4" s="50"/>
      <c r="E4" s="50"/>
      <c r="F4" s="50"/>
      <c r="G4" s="50"/>
      <c r="H4" s="50"/>
      <c r="I4" s="50"/>
    </row>
    <row r="6" spans="1:9" ht="15.75" x14ac:dyDescent="0.25">
      <c r="A6" s="10" t="s">
        <v>20</v>
      </c>
      <c r="B6" s="10"/>
      <c r="C6" s="10"/>
      <c r="D6" s="22"/>
      <c r="E6" s="10"/>
      <c r="F6" s="10"/>
      <c r="G6" s="10"/>
      <c r="H6" s="51" t="s">
        <v>49</v>
      </c>
      <c r="I6" s="51"/>
    </row>
    <row r="7" spans="1:9" ht="15.75" x14ac:dyDescent="0.25">
      <c r="A7" s="10"/>
      <c r="B7" s="10"/>
      <c r="C7" s="10"/>
      <c r="D7" s="22"/>
      <c r="E7" s="10"/>
      <c r="F7" s="10"/>
      <c r="G7" s="10"/>
      <c r="H7" s="19"/>
      <c r="I7" s="19"/>
    </row>
    <row r="8" spans="1:9" x14ac:dyDescent="0.25">
      <c r="A8" s="58" t="s">
        <v>22</v>
      </c>
      <c r="B8" s="60" t="s">
        <v>10</v>
      </c>
      <c r="C8" s="60" t="s">
        <v>9</v>
      </c>
      <c r="D8" s="76" t="s">
        <v>11</v>
      </c>
      <c r="E8" s="60" t="s">
        <v>0</v>
      </c>
      <c r="F8" s="44" t="s">
        <v>1</v>
      </c>
      <c r="G8" s="45"/>
      <c r="H8" s="44" t="s">
        <v>4</v>
      </c>
      <c r="I8" s="45"/>
    </row>
    <row r="9" spans="1:9" x14ac:dyDescent="0.25">
      <c r="A9" s="59"/>
      <c r="B9" s="60"/>
      <c r="C9" s="60"/>
      <c r="D9" s="76"/>
      <c r="E9" s="60"/>
      <c r="F9" s="18" t="s">
        <v>2</v>
      </c>
      <c r="G9" s="18" t="s">
        <v>3</v>
      </c>
      <c r="H9" s="18" t="s">
        <v>2</v>
      </c>
      <c r="I9" s="18" t="s">
        <v>3</v>
      </c>
    </row>
    <row r="10" spans="1:9" ht="43.5" x14ac:dyDescent="0.25">
      <c r="A10" s="7">
        <v>5</v>
      </c>
      <c r="B10" s="7">
        <v>36</v>
      </c>
      <c r="C10" s="7" t="s">
        <v>5</v>
      </c>
      <c r="D10" s="8" t="s">
        <v>6</v>
      </c>
      <c r="E10" s="11" t="s">
        <v>8</v>
      </c>
      <c r="F10" s="7">
        <v>7.74</v>
      </c>
      <c r="G10" s="7">
        <v>102</v>
      </c>
      <c r="H10" s="9">
        <f>F10*LHR!L9/100+F10</f>
        <v>11.13</v>
      </c>
      <c r="I10" s="20">
        <f>G10*LHR!M9/100+G10</f>
        <v>110</v>
      </c>
    </row>
    <row r="11" spans="1:9" ht="45" x14ac:dyDescent="0.25">
      <c r="A11" s="7">
        <v>5</v>
      </c>
      <c r="B11" s="7">
        <v>36</v>
      </c>
      <c r="C11" s="7" t="s">
        <v>5</v>
      </c>
      <c r="D11" s="1" t="s">
        <v>7</v>
      </c>
      <c r="E11" s="11" t="s">
        <v>8</v>
      </c>
      <c r="F11" s="7">
        <v>9.68</v>
      </c>
      <c r="G11" s="7">
        <v>108</v>
      </c>
      <c r="H11" s="9">
        <f>F11*LHR!L10/100+F11</f>
        <v>13.92</v>
      </c>
      <c r="I11" s="20">
        <f>G11*LHR!M10/100+G11</f>
        <v>118</v>
      </c>
    </row>
    <row r="12" spans="1:9" ht="45" x14ac:dyDescent="0.25">
      <c r="A12" s="7">
        <v>5</v>
      </c>
      <c r="B12" s="7">
        <v>36</v>
      </c>
      <c r="C12" s="7" t="s">
        <v>5</v>
      </c>
      <c r="D12" s="2" t="s">
        <v>23</v>
      </c>
      <c r="E12" s="11" t="s">
        <v>8</v>
      </c>
      <c r="F12" s="7">
        <v>7.74</v>
      </c>
      <c r="G12" s="7">
        <v>94.6</v>
      </c>
      <c r="H12" s="9">
        <f>F12*LHR!L11/100+F12</f>
        <v>11.13</v>
      </c>
      <c r="I12" s="20">
        <f>G12*LHR!M11/100+G12</f>
        <v>103</v>
      </c>
    </row>
    <row r="13" spans="1:9" x14ac:dyDescent="0.25">
      <c r="A13" s="52">
        <v>5</v>
      </c>
      <c r="B13" s="54" t="s">
        <v>12</v>
      </c>
      <c r="C13" s="79" t="s">
        <v>19</v>
      </c>
      <c r="D13" s="61" t="s">
        <v>13</v>
      </c>
      <c r="E13" s="35" t="s">
        <v>14</v>
      </c>
      <c r="F13" s="12">
        <v>96.8</v>
      </c>
      <c r="G13" s="13">
        <v>350</v>
      </c>
      <c r="H13" s="9">
        <f>F13*LHR!L12/100+F13</f>
        <v>113.74</v>
      </c>
      <c r="I13" s="20">
        <f>G13*LHR!M12/100+G13</f>
        <v>398.09160305343511</v>
      </c>
    </row>
    <row r="14" spans="1:9" ht="17.25" x14ac:dyDescent="0.25">
      <c r="A14" s="53"/>
      <c r="B14" s="55"/>
      <c r="C14" s="80"/>
      <c r="D14" s="62"/>
      <c r="E14" s="36" t="s">
        <v>15</v>
      </c>
      <c r="F14" s="14">
        <v>3419</v>
      </c>
      <c r="G14" s="14">
        <v>12346</v>
      </c>
      <c r="H14" s="20">
        <f>F14*LHR!L13/100+F14</f>
        <v>4017</v>
      </c>
      <c r="I14" s="20">
        <f>G14*LHR!M13/100+G14</f>
        <v>14032.009790511842</v>
      </c>
    </row>
    <row r="15" spans="1:9" x14ac:dyDescent="0.25">
      <c r="A15" s="52">
        <v>5</v>
      </c>
      <c r="B15" s="54" t="s">
        <v>12</v>
      </c>
      <c r="C15" s="79" t="s">
        <v>19</v>
      </c>
      <c r="D15" s="61" t="s">
        <v>16</v>
      </c>
      <c r="E15" s="35" t="s">
        <v>14</v>
      </c>
      <c r="F15" s="15">
        <v>96.8</v>
      </c>
      <c r="G15" s="16">
        <v>302</v>
      </c>
      <c r="H15" s="9">
        <f>F15*LHR!L14/100+F15</f>
        <v>113.74</v>
      </c>
      <c r="I15" s="20">
        <f>G15*LHR!M14/100+G15</f>
        <v>323.63323782234954</v>
      </c>
    </row>
    <row r="16" spans="1:9" ht="17.25" x14ac:dyDescent="0.25">
      <c r="A16" s="53"/>
      <c r="B16" s="55"/>
      <c r="C16" s="80"/>
      <c r="D16" s="62"/>
      <c r="E16" s="36" t="s">
        <v>15</v>
      </c>
      <c r="F16" s="17">
        <v>3419</v>
      </c>
      <c r="G16" s="17">
        <v>10665</v>
      </c>
      <c r="H16" s="20">
        <f>F16*LHR!L15/100+F16</f>
        <v>4017</v>
      </c>
      <c r="I16" s="20">
        <f>G16*LHR!M15/100+G16</f>
        <v>12251.471733311704</v>
      </c>
    </row>
    <row r="17" spans="1:9" x14ac:dyDescent="0.25">
      <c r="A17" s="52">
        <v>5</v>
      </c>
      <c r="B17" s="54" t="s">
        <v>12</v>
      </c>
      <c r="C17" s="79" t="s">
        <v>19</v>
      </c>
      <c r="D17" s="47" t="s">
        <v>17</v>
      </c>
      <c r="E17" s="35" t="s">
        <v>14</v>
      </c>
      <c r="F17" s="12">
        <v>96.8</v>
      </c>
      <c r="G17" s="13">
        <v>275</v>
      </c>
      <c r="H17" s="9">
        <f>F17*LHR!L16/100+F17</f>
        <v>113.74</v>
      </c>
      <c r="I17" s="20">
        <f>G17*LHR!M16/100+G17</f>
        <v>310.34482758620692</v>
      </c>
    </row>
    <row r="18" spans="1:9" ht="17.25" x14ac:dyDescent="0.25">
      <c r="A18" s="53"/>
      <c r="B18" s="55"/>
      <c r="C18" s="80"/>
      <c r="D18" s="47"/>
      <c r="E18" s="35" t="s">
        <v>15</v>
      </c>
      <c r="F18" s="13">
        <v>3419</v>
      </c>
      <c r="G18" s="13">
        <v>9707</v>
      </c>
      <c r="H18" s="20">
        <f>F18*LHR!L17/100+F18</f>
        <v>4017</v>
      </c>
      <c r="I18" s="20">
        <f>G18*LHR!M17/100+G18</f>
        <v>10456.615020794259</v>
      </c>
    </row>
    <row r="19" spans="1:9" x14ac:dyDescent="0.25">
      <c r="A19" s="52">
        <v>5</v>
      </c>
      <c r="B19" s="54" t="s">
        <v>12</v>
      </c>
      <c r="C19" s="79" t="s">
        <v>18</v>
      </c>
      <c r="D19" s="61" t="s">
        <v>13</v>
      </c>
      <c r="E19" s="35" t="s">
        <v>14</v>
      </c>
      <c r="F19" s="12">
        <v>62.9</v>
      </c>
      <c r="G19" s="13">
        <v>274</v>
      </c>
      <c r="H19" s="9">
        <f>F19*LHR!L18/100+F19</f>
        <v>72.599999999999994</v>
      </c>
      <c r="I19" s="20">
        <f>G19*LHR!M18/100+G19</f>
        <v>310.18867924528303</v>
      </c>
    </row>
    <row r="20" spans="1:9" ht="17.25" x14ac:dyDescent="0.25">
      <c r="A20" s="53"/>
      <c r="B20" s="55"/>
      <c r="C20" s="80"/>
      <c r="D20" s="62"/>
      <c r="E20" s="36" t="s">
        <v>15</v>
      </c>
      <c r="F20" s="14">
        <v>2222</v>
      </c>
      <c r="G20" s="14">
        <v>9675</v>
      </c>
      <c r="H20" s="20">
        <f>F20*LHR!L19/100+F20</f>
        <v>2564</v>
      </c>
      <c r="I20" s="20">
        <f>G20*LHR!M19/100+G20</f>
        <v>10964.13770053476</v>
      </c>
    </row>
    <row r="21" spans="1:9" x14ac:dyDescent="0.25">
      <c r="A21" s="52">
        <v>5</v>
      </c>
      <c r="B21" s="54" t="s">
        <v>12</v>
      </c>
      <c r="C21" s="79" t="s">
        <v>18</v>
      </c>
      <c r="D21" s="61" t="s">
        <v>16</v>
      </c>
      <c r="E21" s="35" t="s">
        <v>14</v>
      </c>
      <c r="F21" s="15">
        <v>62.9</v>
      </c>
      <c r="G21" s="16">
        <v>227</v>
      </c>
      <c r="H21" s="9">
        <f>F21*LHR!L20/100+F21</f>
        <v>72.599999999999994</v>
      </c>
      <c r="I21" s="20">
        <f>G21*LHR!M20/100+G21</f>
        <v>244.39781021897809</v>
      </c>
    </row>
    <row r="22" spans="1:9" ht="17.25" x14ac:dyDescent="0.25">
      <c r="A22" s="53"/>
      <c r="B22" s="55"/>
      <c r="C22" s="80"/>
      <c r="D22" s="62"/>
      <c r="E22" s="36" t="s">
        <v>15</v>
      </c>
      <c r="F22" s="17">
        <v>2222</v>
      </c>
      <c r="G22" s="17">
        <v>8029</v>
      </c>
      <c r="H22" s="20">
        <f>F22*LHR!L21/100+F22</f>
        <v>2564</v>
      </c>
      <c r="I22" s="20">
        <f>G22*LHR!M21/100+G22</f>
        <v>8629.4770992366412</v>
      </c>
    </row>
    <row r="23" spans="1:9" x14ac:dyDescent="0.25">
      <c r="A23" s="52">
        <v>5</v>
      </c>
      <c r="B23" s="54" t="s">
        <v>12</v>
      </c>
      <c r="C23" s="79" t="s">
        <v>18</v>
      </c>
      <c r="D23" s="47" t="s">
        <v>17</v>
      </c>
      <c r="E23" s="35" t="s">
        <v>14</v>
      </c>
      <c r="F23" s="12">
        <v>62.9</v>
      </c>
      <c r="G23" s="13">
        <v>201</v>
      </c>
      <c r="H23" s="9">
        <f>F23*LHR!L22/100+F23</f>
        <v>72.599999999999994</v>
      </c>
      <c r="I23" s="20">
        <f>G23*LHR!M22/100+G23</f>
        <v>219.86938775510205</v>
      </c>
    </row>
    <row r="24" spans="1:9" ht="17.25" x14ac:dyDescent="0.25">
      <c r="A24" s="53"/>
      <c r="B24" s="55"/>
      <c r="C24" s="80"/>
      <c r="D24" s="47"/>
      <c r="E24" s="35" t="s">
        <v>15</v>
      </c>
      <c r="F24" s="13">
        <v>2222</v>
      </c>
      <c r="G24" s="13">
        <v>7094</v>
      </c>
      <c r="H24" s="20">
        <f>F24*LHR!L23/100+F24</f>
        <v>2564</v>
      </c>
      <c r="I24" s="20">
        <f>G24*LHR!M23/100+G24</f>
        <v>7854.0121637426901</v>
      </c>
    </row>
    <row r="25" spans="1:9" x14ac:dyDescent="0.25">
      <c r="A25" s="52">
        <v>5</v>
      </c>
      <c r="B25" s="54" t="s">
        <v>12</v>
      </c>
      <c r="C25" s="79" t="s">
        <v>24</v>
      </c>
      <c r="D25" s="61" t="s">
        <v>13</v>
      </c>
      <c r="E25" s="35" t="s">
        <v>14</v>
      </c>
      <c r="F25" s="12">
        <v>108.9</v>
      </c>
      <c r="G25" s="13">
        <v>351</v>
      </c>
      <c r="H25" s="20">
        <f>F25*LHR!L24/100+F25</f>
        <v>114</v>
      </c>
      <c r="I25" s="20">
        <f>G25*LHR!M24/100+G25</f>
        <v>398.21573604060916</v>
      </c>
    </row>
    <row r="26" spans="1:9" ht="17.25" x14ac:dyDescent="0.25">
      <c r="A26" s="53"/>
      <c r="B26" s="55"/>
      <c r="C26" s="80"/>
      <c r="D26" s="62"/>
      <c r="E26" s="36" t="s">
        <v>15</v>
      </c>
      <c r="F26" s="14">
        <v>3846</v>
      </c>
      <c r="G26" s="14">
        <v>12387</v>
      </c>
      <c r="H26" s="20">
        <f>F26*LHR!L25/100+F26</f>
        <v>4026</v>
      </c>
      <c r="I26" s="20">
        <f>G26*LHR!M25/100+G26</f>
        <v>14037.177433247201</v>
      </c>
    </row>
    <row r="27" spans="1:9" x14ac:dyDescent="0.25">
      <c r="A27" s="52">
        <v>5</v>
      </c>
      <c r="B27" s="54" t="s">
        <v>12</v>
      </c>
      <c r="C27" s="79" t="s">
        <v>24</v>
      </c>
      <c r="D27" s="61" t="s">
        <v>16</v>
      </c>
      <c r="E27" s="35" t="s">
        <v>14</v>
      </c>
      <c r="F27" s="15">
        <v>108.9</v>
      </c>
      <c r="G27" s="16">
        <v>304</v>
      </c>
      <c r="H27" s="20">
        <f>F27*LHR!L26/100+F27</f>
        <v>114</v>
      </c>
      <c r="I27" s="20">
        <f>G27*LHR!M26/100+G27</f>
        <v>325.65242165242165</v>
      </c>
    </row>
    <row r="28" spans="1:9" ht="17.25" x14ac:dyDescent="0.25">
      <c r="A28" s="53"/>
      <c r="B28" s="55"/>
      <c r="C28" s="80"/>
      <c r="D28" s="62"/>
      <c r="E28" s="36" t="s">
        <v>15</v>
      </c>
      <c r="F28" s="17">
        <v>3846</v>
      </c>
      <c r="G28" s="17">
        <v>10741</v>
      </c>
      <c r="H28" s="20">
        <f>F28*LHR!L27/100+F28</f>
        <v>4026</v>
      </c>
      <c r="I28" s="20">
        <f>G28*LHR!M27/100+G28</f>
        <v>11498.627972591697</v>
      </c>
    </row>
    <row r="29" spans="1:9" x14ac:dyDescent="0.25">
      <c r="A29" s="52">
        <v>5</v>
      </c>
      <c r="B29" s="54" t="s">
        <v>12</v>
      </c>
      <c r="C29" s="79" t="s">
        <v>24</v>
      </c>
      <c r="D29" s="47" t="s">
        <v>17</v>
      </c>
      <c r="E29" s="35" t="s">
        <v>14</v>
      </c>
      <c r="F29" s="12">
        <v>108.9</v>
      </c>
      <c r="G29" s="13">
        <v>278</v>
      </c>
      <c r="H29" s="20">
        <f>F29*LHR!L28/100+F29</f>
        <v>114</v>
      </c>
      <c r="I29" s="20">
        <f>G29*LHR!M28/100+G29</f>
        <v>312.53416149068323</v>
      </c>
    </row>
    <row r="30" spans="1:9" ht="17.25" x14ac:dyDescent="0.25">
      <c r="A30" s="53"/>
      <c r="B30" s="55"/>
      <c r="C30" s="80"/>
      <c r="D30" s="47"/>
      <c r="E30" s="35" t="s">
        <v>15</v>
      </c>
      <c r="F30" s="13">
        <v>3846</v>
      </c>
      <c r="G30" s="13">
        <v>9806</v>
      </c>
      <c r="H30" s="20">
        <f>F30*LHR!L29/100+F30</f>
        <v>4026</v>
      </c>
      <c r="I30" s="20">
        <f>G30*LHR!M29/100+G30</f>
        <v>11034.986446048231</v>
      </c>
    </row>
    <row r="31" spans="1:9" ht="142.5" customHeight="1" x14ac:dyDescent="0.25">
      <c r="A31" s="7">
        <v>8</v>
      </c>
      <c r="B31" s="7">
        <v>61</v>
      </c>
      <c r="C31" s="7" t="s">
        <v>32</v>
      </c>
      <c r="D31" s="24" t="s">
        <v>33</v>
      </c>
      <c r="E31" s="64" t="s">
        <v>41</v>
      </c>
      <c r="F31" s="64"/>
      <c r="G31" s="64"/>
      <c r="H31" s="64"/>
      <c r="I31" s="64"/>
    </row>
    <row r="32" spans="1:9" ht="60" customHeight="1" x14ac:dyDescent="0.25">
      <c r="A32" s="39">
        <v>13</v>
      </c>
      <c r="B32" s="39">
        <v>107</v>
      </c>
      <c r="C32" s="39" t="s">
        <v>34</v>
      </c>
      <c r="D32" s="24" t="s">
        <v>36</v>
      </c>
      <c r="E32" s="13" t="s">
        <v>35</v>
      </c>
      <c r="F32" s="40">
        <v>9.68</v>
      </c>
      <c r="G32" s="65" t="s">
        <v>42</v>
      </c>
      <c r="H32" s="66"/>
      <c r="I32" s="67"/>
    </row>
    <row r="33" spans="1:9" ht="30" customHeight="1" x14ac:dyDescent="0.25">
      <c r="A33" s="63">
        <v>13</v>
      </c>
      <c r="B33" s="63">
        <v>107</v>
      </c>
      <c r="C33" s="63" t="s">
        <v>37</v>
      </c>
      <c r="D33" s="74" t="s">
        <v>38</v>
      </c>
      <c r="E33" s="41" t="s">
        <v>40</v>
      </c>
      <c r="F33" s="39">
        <v>96.8</v>
      </c>
      <c r="G33" s="65" t="s">
        <v>47</v>
      </c>
      <c r="H33" s="66"/>
      <c r="I33" s="67"/>
    </row>
    <row r="34" spans="1:9" x14ac:dyDescent="0.25">
      <c r="A34" s="63"/>
      <c r="B34" s="63"/>
      <c r="C34" s="63"/>
      <c r="D34" s="75"/>
      <c r="E34" s="41" t="s">
        <v>39</v>
      </c>
      <c r="F34" s="39">
        <v>318</v>
      </c>
      <c r="G34" s="68"/>
      <c r="H34" s="69"/>
      <c r="I34" s="70"/>
    </row>
    <row r="37" spans="1:9" x14ac:dyDescent="0.25">
      <c r="G37" s="42" t="s">
        <v>50</v>
      </c>
      <c r="H37" s="37" t="s">
        <v>51</v>
      </c>
      <c r="I37" s="43" t="s">
        <v>50</v>
      </c>
    </row>
    <row r="38" spans="1:9" ht="15" customHeight="1" x14ac:dyDescent="0.25">
      <c r="G38" s="72" t="s">
        <v>46</v>
      </c>
      <c r="H38" s="73"/>
      <c r="I38" s="73"/>
    </row>
    <row r="39" spans="1:9" ht="15" customHeight="1" x14ac:dyDescent="0.25">
      <c r="G39" s="73"/>
      <c r="H39" s="73"/>
      <c r="I39" s="73"/>
    </row>
  </sheetData>
  <mergeCells count="55">
    <mergeCell ref="G38:I39"/>
    <mergeCell ref="E31:I31"/>
    <mergeCell ref="G32:I32"/>
    <mergeCell ref="A33:A34"/>
    <mergeCell ref="B33:B34"/>
    <mergeCell ref="C33:C34"/>
    <mergeCell ref="D33:D34"/>
    <mergeCell ref="G33:I34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C24"/>
    <mergeCell ref="D23:D24"/>
    <mergeCell ref="A25:A26"/>
    <mergeCell ref="B25:B26"/>
    <mergeCell ref="C25:C26"/>
    <mergeCell ref="D25:D26"/>
    <mergeCell ref="A19:A20"/>
    <mergeCell ref="B19:B20"/>
    <mergeCell ref="C19:C20"/>
    <mergeCell ref="D19:D20"/>
    <mergeCell ref="A21:A22"/>
    <mergeCell ref="B21:B22"/>
    <mergeCell ref="C21:C22"/>
    <mergeCell ref="D21:D22"/>
    <mergeCell ref="B13:B14"/>
    <mergeCell ref="C13:C14"/>
    <mergeCell ref="D13:D14"/>
    <mergeCell ref="A17:A18"/>
    <mergeCell ref="B17:B18"/>
    <mergeCell ref="C17:C18"/>
    <mergeCell ref="D17:D18"/>
    <mergeCell ref="A15:A16"/>
    <mergeCell ref="B15:B16"/>
    <mergeCell ref="C15:C16"/>
    <mergeCell ref="D15:D16"/>
    <mergeCell ref="A13:A14"/>
    <mergeCell ref="A2:I2"/>
    <mergeCell ref="A3:I3"/>
    <mergeCell ref="A4:I4"/>
    <mergeCell ref="H6:I6"/>
    <mergeCell ref="A8:A9"/>
    <mergeCell ref="B8:B9"/>
    <mergeCell ref="C8:C9"/>
    <mergeCell ref="D8:D9"/>
    <mergeCell ref="E8:E9"/>
    <mergeCell ref="F8:G8"/>
    <mergeCell ref="H8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tabSelected="1" zoomScaleNormal="100" workbookViewId="0">
      <selection activeCell="I11" sqref="I11"/>
    </sheetView>
  </sheetViews>
  <sheetFormatPr defaultRowHeight="15" x14ac:dyDescent="0.25"/>
  <cols>
    <col min="1" max="1" width="7.140625" customWidth="1"/>
    <col min="2" max="2" width="7.5703125" customWidth="1"/>
    <col min="3" max="3" width="9.28515625" customWidth="1"/>
    <col min="4" max="4" width="32.140625" style="23" customWidth="1"/>
    <col min="5" max="5" width="10.5703125" customWidth="1"/>
    <col min="7" max="7" width="11.7109375" customWidth="1"/>
    <col min="8" max="8" width="13.140625" customWidth="1"/>
    <col min="9" max="9" width="11.85546875" customWidth="1"/>
  </cols>
  <sheetData>
    <row r="2" spans="1:9" x14ac:dyDescent="0.25">
      <c r="A2" s="48" t="s">
        <v>21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49" t="s">
        <v>44</v>
      </c>
      <c r="B3" s="49"/>
      <c r="C3" s="49"/>
      <c r="D3" s="49"/>
      <c r="E3" s="49"/>
      <c r="F3" s="49"/>
      <c r="G3" s="49"/>
      <c r="H3" s="49"/>
      <c r="I3" s="49"/>
    </row>
    <row r="4" spans="1:9" x14ac:dyDescent="0.25">
      <c r="A4" s="50" t="s">
        <v>30</v>
      </c>
      <c r="B4" s="50"/>
      <c r="C4" s="50"/>
      <c r="D4" s="50"/>
      <c r="E4" s="50"/>
      <c r="F4" s="50"/>
      <c r="G4" s="50"/>
      <c r="H4" s="50"/>
      <c r="I4" s="50"/>
    </row>
    <row r="6" spans="1:9" ht="15.75" x14ac:dyDescent="0.25">
      <c r="A6" s="10" t="s">
        <v>20</v>
      </c>
      <c r="B6" s="10"/>
      <c r="C6" s="10"/>
      <c r="D6" s="22"/>
      <c r="E6" s="10"/>
      <c r="F6" s="10"/>
      <c r="G6" s="10"/>
      <c r="H6" s="51" t="s">
        <v>49</v>
      </c>
      <c r="I6" s="51"/>
    </row>
    <row r="7" spans="1:9" ht="15.75" x14ac:dyDescent="0.25">
      <c r="A7" s="10"/>
      <c r="B7" s="10"/>
      <c r="C7" s="10"/>
      <c r="D7" s="22"/>
      <c r="E7" s="10"/>
      <c r="F7" s="10"/>
      <c r="G7" s="10"/>
      <c r="H7" s="19"/>
      <c r="I7" s="19"/>
    </row>
    <row r="8" spans="1:9" ht="21.75" customHeight="1" x14ac:dyDescent="0.25">
      <c r="A8" s="58" t="s">
        <v>22</v>
      </c>
      <c r="B8" s="60" t="s">
        <v>10</v>
      </c>
      <c r="C8" s="60" t="s">
        <v>9</v>
      </c>
      <c r="D8" s="76" t="s">
        <v>11</v>
      </c>
      <c r="E8" s="60" t="s">
        <v>0</v>
      </c>
      <c r="F8" s="44" t="s">
        <v>1</v>
      </c>
      <c r="G8" s="45"/>
      <c r="H8" s="44" t="s">
        <v>4</v>
      </c>
      <c r="I8" s="45"/>
    </row>
    <row r="9" spans="1:9" ht="19.5" customHeight="1" x14ac:dyDescent="0.25">
      <c r="A9" s="59"/>
      <c r="B9" s="60"/>
      <c r="C9" s="60"/>
      <c r="D9" s="76"/>
      <c r="E9" s="60"/>
      <c r="F9" s="18" t="s">
        <v>2</v>
      </c>
      <c r="G9" s="18" t="s">
        <v>3</v>
      </c>
      <c r="H9" s="18" t="s">
        <v>2</v>
      </c>
      <c r="I9" s="18" t="s">
        <v>3</v>
      </c>
    </row>
    <row r="10" spans="1:9" ht="43.5" x14ac:dyDescent="0.25">
      <c r="A10" s="7">
        <v>5</v>
      </c>
      <c r="B10" s="7">
        <v>36</v>
      </c>
      <c r="C10" s="7" t="s">
        <v>5</v>
      </c>
      <c r="D10" s="8" t="s">
        <v>6</v>
      </c>
      <c r="E10" s="11" t="s">
        <v>8</v>
      </c>
      <c r="F10" s="7">
        <v>7.74</v>
      </c>
      <c r="G10" s="7">
        <v>102</v>
      </c>
      <c r="H10" s="9">
        <f>F10*LHR!L9/100+F10</f>
        <v>11.13</v>
      </c>
      <c r="I10" s="20">
        <f>G10*LHR!M9/100+G10</f>
        <v>110</v>
      </c>
    </row>
    <row r="11" spans="1:9" ht="45" x14ac:dyDescent="0.25">
      <c r="A11" s="7">
        <v>5</v>
      </c>
      <c r="B11" s="7">
        <v>36</v>
      </c>
      <c r="C11" s="7" t="s">
        <v>5</v>
      </c>
      <c r="D11" s="1" t="s">
        <v>7</v>
      </c>
      <c r="E11" s="11" t="s">
        <v>8</v>
      </c>
      <c r="F11" s="7">
        <v>9.68</v>
      </c>
      <c r="G11" s="7">
        <v>108</v>
      </c>
      <c r="H11" s="9">
        <f>F11*LHR!L10/100+F11</f>
        <v>13.92</v>
      </c>
      <c r="I11" s="20">
        <f>G11*LHR!M10/100+G11</f>
        <v>118</v>
      </c>
    </row>
    <row r="12" spans="1:9" ht="45" x14ac:dyDescent="0.25">
      <c r="A12" s="7">
        <v>5</v>
      </c>
      <c r="B12" s="7">
        <v>36</v>
      </c>
      <c r="C12" s="7" t="s">
        <v>5</v>
      </c>
      <c r="D12" s="2" t="s">
        <v>23</v>
      </c>
      <c r="E12" s="11" t="s">
        <v>8</v>
      </c>
      <c r="F12" s="7">
        <v>7.74</v>
      </c>
      <c r="G12" s="7">
        <v>94.6</v>
      </c>
      <c r="H12" s="9">
        <f>F12*LHR!L11/100+F12</f>
        <v>11.13</v>
      </c>
      <c r="I12" s="20">
        <f>G12*LHR!M11/100+G12</f>
        <v>103</v>
      </c>
    </row>
    <row r="13" spans="1:9" x14ac:dyDescent="0.25">
      <c r="A13" s="52">
        <v>5</v>
      </c>
      <c r="B13" s="54" t="s">
        <v>12</v>
      </c>
      <c r="C13" s="79" t="s">
        <v>19</v>
      </c>
      <c r="D13" s="61" t="s">
        <v>13</v>
      </c>
      <c r="E13" s="35" t="s">
        <v>14</v>
      </c>
      <c r="F13" s="12">
        <v>96.8</v>
      </c>
      <c r="G13" s="13">
        <v>352</v>
      </c>
      <c r="H13" s="9">
        <f>F13*LHR!L12/100+F13</f>
        <v>113.74</v>
      </c>
      <c r="I13" s="20">
        <f>G13*LHR!M12/100+G13</f>
        <v>400.36641221374043</v>
      </c>
    </row>
    <row r="14" spans="1:9" ht="17.25" x14ac:dyDescent="0.25">
      <c r="A14" s="53"/>
      <c r="B14" s="55"/>
      <c r="C14" s="80"/>
      <c r="D14" s="62"/>
      <c r="E14" s="36" t="s">
        <v>15</v>
      </c>
      <c r="F14" s="14">
        <v>3419</v>
      </c>
      <c r="G14" s="14">
        <v>12434</v>
      </c>
      <c r="H14" s="20">
        <f>F14*LHR!L13/100+F14</f>
        <v>4017</v>
      </c>
      <c r="I14" s="20">
        <f>G14*LHR!M13/100+G14</f>
        <v>14132.027355841912</v>
      </c>
    </row>
    <row r="15" spans="1:9" x14ac:dyDescent="0.25">
      <c r="A15" s="52">
        <v>5</v>
      </c>
      <c r="B15" s="54" t="s">
        <v>12</v>
      </c>
      <c r="C15" s="79" t="s">
        <v>19</v>
      </c>
      <c r="D15" s="61" t="s">
        <v>16</v>
      </c>
      <c r="E15" s="35" t="s">
        <v>14</v>
      </c>
      <c r="F15" s="15">
        <v>96.8</v>
      </c>
      <c r="G15" s="16">
        <v>305</v>
      </c>
      <c r="H15" s="9">
        <f>F15*LHR!L14/100+F15</f>
        <v>113.74</v>
      </c>
      <c r="I15" s="20">
        <f>G15*LHR!M14/100+G15</f>
        <v>326.84813753581659</v>
      </c>
    </row>
    <row r="16" spans="1:9" ht="17.25" x14ac:dyDescent="0.25">
      <c r="A16" s="53"/>
      <c r="B16" s="55"/>
      <c r="C16" s="80"/>
      <c r="D16" s="62"/>
      <c r="E16" s="36" t="s">
        <v>15</v>
      </c>
      <c r="F16" s="17">
        <v>3419</v>
      </c>
      <c r="G16" s="17">
        <v>10765</v>
      </c>
      <c r="H16" s="20">
        <f>F16*LHR!L15/100+F16</f>
        <v>4017</v>
      </c>
      <c r="I16" s="20">
        <f>G16*LHR!M15/100+G16</f>
        <v>12366.347230107876</v>
      </c>
    </row>
    <row r="17" spans="1:9" x14ac:dyDescent="0.25">
      <c r="A17" s="52">
        <v>5</v>
      </c>
      <c r="B17" s="54" t="s">
        <v>12</v>
      </c>
      <c r="C17" s="79" t="s">
        <v>19</v>
      </c>
      <c r="D17" s="47" t="s">
        <v>17</v>
      </c>
      <c r="E17" s="35" t="s">
        <v>14</v>
      </c>
      <c r="F17" s="12">
        <v>96.8</v>
      </c>
      <c r="G17" s="13">
        <v>278</v>
      </c>
      <c r="H17" s="9">
        <f>F17*LHR!L16/100+F17</f>
        <v>113.74</v>
      </c>
      <c r="I17" s="20">
        <f>G17*LHR!M16/100+G17</f>
        <v>313.73040752351096</v>
      </c>
    </row>
    <row r="18" spans="1:9" ht="17.25" x14ac:dyDescent="0.25">
      <c r="A18" s="53"/>
      <c r="B18" s="55"/>
      <c r="C18" s="80"/>
      <c r="D18" s="47"/>
      <c r="E18" s="35" t="s">
        <v>15</v>
      </c>
      <c r="F18" s="13">
        <v>3419</v>
      </c>
      <c r="G18" s="13">
        <v>9815</v>
      </c>
      <c r="H18" s="20">
        <f>F18*LHR!L17/100+F18</f>
        <v>4017</v>
      </c>
      <c r="I18" s="20">
        <f>G18*LHR!M17/100+G18</f>
        <v>10572.955231183234</v>
      </c>
    </row>
    <row r="19" spans="1:9" x14ac:dyDescent="0.25">
      <c r="A19" s="52">
        <v>5</v>
      </c>
      <c r="B19" s="54" t="s">
        <v>12</v>
      </c>
      <c r="C19" s="79" t="s">
        <v>18</v>
      </c>
      <c r="D19" s="61" t="s">
        <v>13</v>
      </c>
      <c r="E19" s="35" t="s">
        <v>14</v>
      </c>
      <c r="F19" s="12">
        <v>62.9</v>
      </c>
      <c r="G19" s="13">
        <v>278</v>
      </c>
      <c r="H19" s="9">
        <f>F19*LHR!L18/100+F19</f>
        <v>72.599999999999994</v>
      </c>
      <c r="I19" s="20">
        <f>G19*LHR!M18/100+G19</f>
        <v>314.71698113207549</v>
      </c>
    </row>
    <row r="20" spans="1:9" ht="17.25" x14ac:dyDescent="0.25">
      <c r="A20" s="53"/>
      <c r="B20" s="55"/>
      <c r="C20" s="80"/>
      <c r="D20" s="62"/>
      <c r="E20" s="36" t="s">
        <v>15</v>
      </c>
      <c r="F20" s="14">
        <v>2222</v>
      </c>
      <c r="G20" s="14">
        <v>9826</v>
      </c>
      <c r="H20" s="20">
        <f>F20*LHR!L19/100+F20</f>
        <v>2564</v>
      </c>
      <c r="I20" s="20">
        <f>G20*LHR!M19/100+G20</f>
        <v>11135.257575757576</v>
      </c>
    </row>
    <row r="21" spans="1:9" x14ac:dyDescent="0.25">
      <c r="A21" s="52">
        <v>5</v>
      </c>
      <c r="B21" s="54" t="s">
        <v>12</v>
      </c>
      <c r="C21" s="79" t="s">
        <v>18</v>
      </c>
      <c r="D21" s="61" t="s">
        <v>16</v>
      </c>
      <c r="E21" s="35" t="s">
        <v>14</v>
      </c>
      <c r="F21" s="15">
        <v>62.9</v>
      </c>
      <c r="G21" s="16">
        <v>232</v>
      </c>
      <c r="H21" s="9">
        <f>F21*LHR!L20/100+F21</f>
        <v>72.599999999999994</v>
      </c>
      <c r="I21" s="20">
        <f>G21*LHR!M20/100+G21</f>
        <v>249.78102189781021</v>
      </c>
    </row>
    <row r="22" spans="1:9" ht="17.25" x14ac:dyDescent="0.25">
      <c r="A22" s="53"/>
      <c r="B22" s="55"/>
      <c r="C22" s="80"/>
      <c r="D22" s="62"/>
      <c r="E22" s="36" t="s">
        <v>15</v>
      </c>
      <c r="F22" s="17">
        <v>2222</v>
      </c>
      <c r="G22" s="17">
        <v>8192</v>
      </c>
      <c r="H22" s="20">
        <f>F22*LHR!L21/100+F22</f>
        <v>2564</v>
      </c>
      <c r="I22" s="20">
        <f>G22*LHR!M21/100+G22</f>
        <v>8804.6676294615227</v>
      </c>
    </row>
    <row r="23" spans="1:9" x14ac:dyDescent="0.25">
      <c r="A23" s="52">
        <v>5</v>
      </c>
      <c r="B23" s="54" t="s">
        <v>12</v>
      </c>
      <c r="C23" s="79" t="s">
        <v>18</v>
      </c>
      <c r="D23" s="47" t="s">
        <v>17</v>
      </c>
      <c r="E23" s="35" t="s">
        <v>14</v>
      </c>
      <c r="F23" s="12">
        <v>62.9</v>
      </c>
      <c r="G23" s="13">
        <v>206</v>
      </c>
      <c r="H23" s="9">
        <f>F23*LHR!L22/100+F23</f>
        <v>72.599999999999994</v>
      </c>
      <c r="I23" s="20">
        <f>G23*LHR!M22/100+G23</f>
        <v>225.33877551020407</v>
      </c>
    </row>
    <row r="24" spans="1:9" ht="17.25" x14ac:dyDescent="0.25">
      <c r="A24" s="53"/>
      <c r="B24" s="55"/>
      <c r="C24" s="80"/>
      <c r="D24" s="47"/>
      <c r="E24" s="35" t="s">
        <v>15</v>
      </c>
      <c r="F24" s="13">
        <v>2222</v>
      </c>
      <c r="G24" s="13">
        <v>7265</v>
      </c>
      <c r="H24" s="20">
        <f>F24*LHR!L23/100+F24</f>
        <v>2564</v>
      </c>
      <c r="I24" s="20">
        <f>G24*LHR!M23/100+G24</f>
        <v>8043.3321637426907</v>
      </c>
    </row>
    <row r="25" spans="1:9" x14ac:dyDescent="0.25">
      <c r="A25" s="52">
        <v>5</v>
      </c>
      <c r="B25" s="54" t="s">
        <v>12</v>
      </c>
      <c r="C25" s="79" t="s">
        <v>24</v>
      </c>
      <c r="D25" s="61" t="s">
        <v>13</v>
      </c>
      <c r="E25" s="35" t="s">
        <v>14</v>
      </c>
      <c r="F25" s="12">
        <v>108.9</v>
      </c>
      <c r="G25" s="13">
        <v>354</v>
      </c>
      <c r="H25" s="9">
        <f>F25*LHR!L24/100+F25</f>
        <v>114</v>
      </c>
      <c r="I25" s="20">
        <f>G25*LHR!M24/100+G25</f>
        <v>401.61928934010155</v>
      </c>
    </row>
    <row r="26" spans="1:9" ht="17.25" x14ac:dyDescent="0.25">
      <c r="A26" s="53"/>
      <c r="B26" s="55"/>
      <c r="C26" s="80"/>
      <c r="D26" s="62"/>
      <c r="E26" s="36" t="s">
        <v>15</v>
      </c>
      <c r="F26" s="14">
        <v>3846</v>
      </c>
      <c r="G26" s="14">
        <v>12491</v>
      </c>
      <c r="H26" s="20">
        <f>F26*LHR!L25/100+F26</f>
        <v>4026</v>
      </c>
      <c r="I26" s="20">
        <f>G26*LHR!M25/100+G26</f>
        <v>14155.032156187195</v>
      </c>
    </row>
    <row r="27" spans="1:9" x14ac:dyDescent="0.25">
      <c r="A27" s="52">
        <v>5</v>
      </c>
      <c r="B27" s="54" t="s">
        <v>12</v>
      </c>
      <c r="C27" s="79" t="s">
        <v>24</v>
      </c>
      <c r="D27" s="61" t="s">
        <v>16</v>
      </c>
      <c r="E27" s="35" t="s">
        <v>14</v>
      </c>
      <c r="F27" s="15">
        <v>108.9</v>
      </c>
      <c r="G27" s="16">
        <v>307</v>
      </c>
      <c r="H27" s="20">
        <f>F27*LHR!L26/100+F27</f>
        <v>114</v>
      </c>
      <c r="I27" s="20">
        <f>G27*LHR!M26/100+G27</f>
        <v>328.86609686609688</v>
      </c>
    </row>
    <row r="28" spans="1:9" ht="17.25" x14ac:dyDescent="0.25">
      <c r="A28" s="53"/>
      <c r="B28" s="55"/>
      <c r="C28" s="80"/>
      <c r="D28" s="62"/>
      <c r="E28" s="36" t="s">
        <v>15</v>
      </c>
      <c r="F28" s="17">
        <v>3846</v>
      </c>
      <c r="G28" s="17">
        <v>10857</v>
      </c>
      <c r="H28" s="20">
        <f>F28*LHR!L27/100+F28</f>
        <v>4026</v>
      </c>
      <c r="I28" s="20">
        <f>G28*LHR!M27/100+G28</f>
        <v>11622.810157194679</v>
      </c>
    </row>
    <row r="29" spans="1:9" x14ac:dyDescent="0.25">
      <c r="A29" s="52">
        <v>5</v>
      </c>
      <c r="B29" s="54" t="s">
        <v>12</v>
      </c>
      <c r="C29" s="79" t="s">
        <v>24</v>
      </c>
      <c r="D29" s="47" t="s">
        <v>17</v>
      </c>
      <c r="E29" s="35" t="s">
        <v>14</v>
      </c>
      <c r="F29" s="12">
        <v>108.9</v>
      </c>
      <c r="G29" s="13">
        <v>281</v>
      </c>
      <c r="H29" s="20">
        <f>F29*LHR!L28/100+F29</f>
        <v>114</v>
      </c>
      <c r="I29" s="20">
        <f>G29*LHR!M28/100+G29</f>
        <v>315.90683229813664</v>
      </c>
    </row>
    <row r="30" spans="1:9" ht="17.25" x14ac:dyDescent="0.25">
      <c r="A30" s="53"/>
      <c r="B30" s="55"/>
      <c r="C30" s="80"/>
      <c r="D30" s="47"/>
      <c r="E30" s="35" t="s">
        <v>15</v>
      </c>
      <c r="F30" s="13">
        <v>3846</v>
      </c>
      <c r="G30" s="13">
        <v>9930</v>
      </c>
      <c r="H30" s="20">
        <f>F30*LHR!L29/100+F30</f>
        <v>4026</v>
      </c>
      <c r="I30" s="20">
        <f>G30*LHR!M29/100+G30</f>
        <v>11174.52737194156</v>
      </c>
    </row>
    <row r="31" spans="1:9" ht="142.5" customHeight="1" x14ac:dyDescent="0.25">
      <c r="A31" s="7">
        <v>8</v>
      </c>
      <c r="B31" s="7">
        <v>61</v>
      </c>
      <c r="C31" s="7" t="s">
        <v>32</v>
      </c>
      <c r="D31" s="24" t="s">
        <v>33</v>
      </c>
      <c r="E31" s="64" t="s">
        <v>41</v>
      </c>
      <c r="F31" s="64"/>
      <c r="G31" s="64"/>
      <c r="H31" s="64"/>
      <c r="I31" s="64"/>
    </row>
    <row r="32" spans="1:9" ht="60" customHeight="1" x14ac:dyDescent="0.25">
      <c r="A32" s="39">
        <v>13</v>
      </c>
      <c r="B32" s="39">
        <v>107</v>
      </c>
      <c r="C32" s="39" t="s">
        <v>34</v>
      </c>
      <c r="D32" s="24" t="s">
        <v>36</v>
      </c>
      <c r="E32" s="13" t="s">
        <v>35</v>
      </c>
      <c r="F32" s="40">
        <v>9.68</v>
      </c>
      <c r="G32" s="65" t="s">
        <v>42</v>
      </c>
      <c r="H32" s="66"/>
      <c r="I32" s="67"/>
    </row>
    <row r="33" spans="1:9" ht="30" customHeight="1" x14ac:dyDescent="0.25">
      <c r="A33" s="63">
        <v>13</v>
      </c>
      <c r="B33" s="63">
        <v>107</v>
      </c>
      <c r="C33" s="63" t="s">
        <v>37</v>
      </c>
      <c r="D33" s="74" t="s">
        <v>38</v>
      </c>
      <c r="E33" s="41" t="s">
        <v>40</v>
      </c>
      <c r="F33" s="39">
        <v>96.8</v>
      </c>
      <c r="G33" s="65" t="s">
        <v>47</v>
      </c>
      <c r="H33" s="66"/>
      <c r="I33" s="67"/>
    </row>
    <row r="34" spans="1:9" x14ac:dyDescent="0.25">
      <c r="A34" s="63"/>
      <c r="B34" s="63"/>
      <c r="C34" s="63"/>
      <c r="D34" s="75"/>
      <c r="E34" s="41" t="s">
        <v>39</v>
      </c>
      <c r="F34" s="39">
        <v>318</v>
      </c>
      <c r="G34" s="68"/>
      <c r="H34" s="69"/>
      <c r="I34" s="70"/>
    </row>
    <row r="38" spans="1:9" x14ac:dyDescent="0.25">
      <c r="G38" s="42" t="s">
        <v>50</v>
      </c>
      <c r="H38" s="37" t="s">
        <v>51</v>
      </c>
      <c r="I38" s="43" t="s">
        <v>50</v>
      </c>
    </row>
    <row r="39" spans="1:9" ht="15" customHeight="1" x14ac:dyDescent="0.25">
      <c r="G39" s="72" t="s">
        <v>46</v>
      </c>
      <c r="H39" s="73"/>
      <c r="I39" s="73"/>
    </row>
    <row r="40" spans="1:9" ht="15" customHeight="1" x14ac:dyDescent="0.25">
      <c r="G40" s="73"/>
      <c r="H40" s="73"/>
      <c r="I40" s="73"/>
    </row>
  </sheetData>
  <sheetProtection algorithmName="SHA-512" hashValue="wHLTBsTGilR5gOT16XxrAbACBTVS8c14UdFWnmez5AUqrL+8tAPdP3ioKVekWNfF02/CfOVfMZ2N4XsEtW9/uQ==" saltValue="g+JlactsYXLJSMchQVVADw==" spinCount="100000" sheet="1" objects="1" scenarios="1"/>
  <mergeCells count="55">
    <mergeCell ref="G39:I40"/>
    <mergeCell ref="E31:I31"/>
    <mergeCell ref="G32:I32"/>
    <mergeCell ref="A33:A34"/>
    <mergeCell ref="B33:B34"/>
    <mergeCell ref="C33:C34"/>
    <mergeCell ref="D33:D34"/>
    <mergeCell ref="G33:I34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C24"/>
    <mergeCell ref="D23:D24"/>
    <mergeCell ref="A25:A26"/>
    <mergeCell ref="B25:B26"/>
    <mergeCell ref="C25:C26"/>
    <mergeCell ref="D25:D26"/>
    <mergeCell ref="A19:A20"/>
    <mergeCell ref="B19:B20"/>
    <mergeCell ref="C19:C20"/>
    <mergeCell ref="D19:D20"/>
    <mergeCell ref="A21:A22"/>
    <mergeCell ref="B21:B22"/>
    <mergeCell ref="C21:C22"/>
    <mergeCell ref="D21:D22"/>
    <mergeCell ref="B13:B14"/>
    <mergeCell ref="C13:C14"/>
    <mergeCell ref="D13:D14"/>
    <mergeCell ref="A17:A18"/>
    <mergeCell ref="B17:B18"/>
    <mergeCell ref="C17:C18"/>
    <mergeCell ref="D17:D18"/>
    <mergeCell ref="A15:A16"/>
    <mergeCell ref="B15:B16"/>
    <mergeCell ref="C15:C16"/>
    <mergeCell ref="D15:D16"/>
    <mergeCell ref="A13:A14"/>
    <mergeCell ref="A2:I2"/>
    <mergeCell ref="A3:I3"/>
    <mergeCell ref="A4:I4"/>
    <mergeCell ref="H6:I6"/>
    <mergeCell ref="A8:A9"/>
    <mergeCell ref="B8:B9"/>
    <mergeCell ref="C8:C9"/>
    <mergeCell ref="D8:D9"/>
    <mergeCell ref="E8:E9"/>
    <mergeCell ref="F8:G8"/>
    <mergeCell ref="H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LHR</vt:lpstr>
      <vt:lpstr>MUL</vt:lpstr>
      <vt:lpstr>SUK</vt:lpstr>
      <vt:lpstr>kyc</vt:lpstr>
      <vt:lpstr>QTA</vt:lpstr>
      <vt:lpstr>RWP</vt:lpstr>
      <vt:lpstr>PSC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2016-03-28T14:03:35Z</dcterms:modified>
</cp:coreProperties>
</file>